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Маша\Desktop\Протоколы и положения 2020\Байдарка-каноэ\21-22.08.2020 Чемпионат Тверской области\"/>
    </mc:Choice>
  </mc:AlternateContent>
  <bookViews>
    <workbookView xWindow="0" yWindow="0" windowWidth="20490" windowHeight="69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4" i="1" l="1"/>
  <c r="D354" i="1"/>
  <c r="C354" i="1"/>
  <c r="K353" i="1"/>
  <c r="F353" i="1"/>
  <c r="D353" i="1"/>
  <c r="C353" i="1"/>
  <c r="F352" i="1"/>
  <c r="D352" i="1"/>
  <c r="C352" i="1"/>
  <c r="K351" i="1"/>
  <c r="F351" i="1"/>
  <c r="D351" i="1"/>
  <c r="C351" i="1"/>
  <c r="F350" i="1"/>
  <c r="D350" i="1"/>
  <c r="C350" i="1"/>
  <c r="K349" i="1"/>
  <c r="F349" i="1"/>
  <c r="E349" i="1"/>
  <c r="D349" i="1"/>
  <c r="C349" i="1"/>
  <c r="K348" i="1"/>
  <c r="F348" i="1"/>
  <c r="D348" i="1"/>
  <c r="C348" i="1"/>
  <c r="K347" i="1"/>
  <c r="F347" i="1"/>
  <c r="D347" i="1"/>
  <c r="C347" i="1"/>
  <c r="F346" i="1"/>
  <c r="E346" i="1"/>
  <c r="D346" i="1"/>
  <c r="C346" i="1"/>
  <c r="K345" i="1"/>
  <c r="F345" i="1"/>
  <c r="D345" i="1"/>
  <c r="C345" i="1"/>
  <c r="F344" i="1"/>
  <c r="D344" i="1"/>
  <c r="C344" i="1"/>
  <c r="K343" i="1"/>
  <c r="F343" i="1"/>
  <c r="E343" i="1"/>
  <c r="D343" i="1"/>
  <c r="C343" i="1"/>
  <c r="F340" i="1"/>
  <c r="D340" i="1"/>
  <c r="C340" i="1"/>
  <c r="K339" i="1"/>
  <c r="F339" i="1"/>
  <c r="D339" i="1"/>
  <c r="C339" i="1"/>
  <c r="F338" i="1"/>
  <c r="D338" i="1"/>
  <c r="C338" i="1"/>
  <c r="K337" i="1"/>
  <c r="F337" i="1"/>
  <c r="D337" i="1"/>
  <c r="C337" i="1"/>
  <c r="F336" i="1"/>
  <c r="D336" i="1"/>
  <c r="C336" i="1"/>
  <c r="F334" i="1"/>
  <c r="D334" i="1"/>
  <c r="C334" i="1"/>
  <c r="K333" i="1"/>
  <c r="F333" i="1"/>
  <c r="D333" i="1"/>
  <c r="C333" i="1"/>
  <c r="F332" i="1"/>
  <c r="D332" i="1"/>
  <c r="C332" i="1"/>
  <c r="K331" i="1"/>
  <c r="F331" i="1"/>
  <c r="D331" i="1"/>
  <c r="C331" i="1"/>
  <c r="K330" i="1"/>
  <c r="F330" i="1"/>
  <c r="D330" i="1"/>
  <c r="C330" i="1"/>
  <c r="K329" i="1"/>
  <c r="F329" i="1"/>
  <c r="D329" i="1"/>
  <c r="C329" i="1"/>
  <c r="F328" i="1"/>
  <c r="E328" i="1"/>
  <c r="D328" i="1"/>
  <c r="C328" i="1"/>
  <c r="K327" i="1"/>
  <c r="F327" i="1"/>
  <c r="D327" i="1"/>
  <c r="C327" i="1"/>
  <c r="K326" i="1"/>
  <c r="F326" i="1"/>
  <c r="E326" i="1"/>
  <c r="D326" i="1"/>
  <c r="C326" i="1"/>
  <c r="K325" i="1"/>
  <c r="F325" i="1"/>
  <c r="D325" i="1"/>
  <c r="C325" i="1"/>
  <c r="F322" i="1"/>
  <c r="E322" i="1"/>
  <c r="D322" i="1"/>
  <c r="C322" i="1"/>
  <c r="K321" i="1"/>
  <c r="F321" i="1"/>
  <c r="E321" i="1"/>
  <c r="D321" i="1"/>
  <c r="C321" i="1"/>
  <c r="F320" i="1"/>
  <c r="D320" i="1"/>
  <c r="C320" i="1"/>
  <c r="K319" i="1"/>
  <c r="F319" i="1"/>
  <c r="D319" i="1"/>
  <c r="C319" i="1"/>
  <c r="F318" i="1"/>
  <c r="D318" i="1"/>
  <c r="C318" i="1"/>
  <c r="K317" i="1"/>
  <c r="F317" i="1"/>
  <c r="D317" i="1"/>
  <c r="C317" i="1"/>
  <c r="F316" i="1"/>
  <c r="E316" i="1"/>
  <c r="D316" i="1"/>
  <c r="C316" i="1"/>
  <c r="K315" i="1"/>
  <c r="F315" i="1"/>
  <c r="E315" i="1"/>
  <c r="D315" i="1"/>
  <c r="C315" i="1"/>
  <c r="F314" i="1"/>
  <c r="E314" i="1"/>
  <c r="D314" i="1"/>
  <c r="C314" i="1"/>
  <c r="K313" i="1"/>
  <c r="F313" i="1"/>
  <c r="D313" i="1"/>
  <c r="C313" i="1"/>
  <c r="F312" i="1"/>
  <c r="E312" i="1"/>
  <c r="D312" i="1"/>
  <c r="C312" i="1"/>
  <c r="K311" i="1"/>
  <c r="F311" i="1"/>
  <c r="E311" i="1"/>
  <c r="D311" i="1"/>
  <c r="C311" i="1"/>
  <c r="K310" i="1"/>
  <c r="F310" i="1"/>
  <c r="D310" i="1"/>
  <c r="C310" i="1"/>
  <c r="K309" i="1"/>
  <c r="F309" i="1"/>
  <c r="D309" i="1"/>
  <c r="C309" i="1"/>
  <c r="F308" i="1"/>
  <c r="D308" i="1"/>
  <c r="C308" i="1"/>
  <c r="K307" i="1"/>
  <c r="F307" i="1"/>
  <c r="D307" i="1"/>
  <c r="C307" i="1"/>
  <c r="F303" i="1"/>
  <c r="D303" i="1"/>
  <c r="C303" i="1"/>
  <c r="K302" i="1"/>
  <c r="F302" i="1"/>
  <c r="D302" i="1"/>
  <c r="C302" i="1"/>
  <c r="F301" i="1"/>
  <c r="D301" i="1"/>
  <c r="C301" i="1"/>
  <c r="K300" i="1"/>
  <c r="F300" i="1"/>
  <c r="D300" i="1"/>
  <c r="C300" i="1"/>
  <c r="F299" i="1"/>
  <c r="D299" i="1"/>
  <c r="C299" i="1"/>
  <c r="K298" i="1"/>
  <c r="F298" i="1"/>
  <c r="D298" i="1"/>
  <c r="C298" i="1"/>
  <c r="K297" i="1"/>
  <c r="F297" i="1"/>
  <c r="D297" i="1"/>
  <c r="C297" i="1"/>
  <c r="K296" i="1"/>
  <c r="F296" i="1"/>
  <c r="D296" i="1"/>
  <c r="C296" i="1"/>
  <c r="F295" i="1"/>
  <c r="D295" i="1"/>
  <c r="C295" i="1"/>
  <c r="K294" i="1"/>
  <c r="F294" i="1"/>
  <c r="D294" i="1"/>
  <c r="C294" i="1"/>
  <c r="K293" i="1"/>
  <c r="F293" i="1"/>
  <c r="D293" i="1"/>
  <c r="C293" i="1"/>
  <c r="F292" i="1"/>
  <c r="D292" i="1"/>
  <c r="C292" i="1"/>
  <c r="F291" i="1"/>
  <c r="E291" i="1"/>
  <c r="D291" i="1"/>
  <c r="C291" i="1"/>
  <c r="K290" i="1"/>
  <c r="F290" i="1"/>
  <c r="D290" i="1"/>
  <c r="C290" i="1"/>
  <c r="F289" i="1"/>
  <c r="E289" i="1"/>
  <c r="D289" i="1"/>
  <c r="C289" i="1"/>
  <c r="K288" i="1"/>
  <c r="F288" i="1"/>
  <c r="E288" i="1"/>
  <c r="D288" i="1"/>
  <c r="C288" i="1"/>
  <c r="K285" i="1"/>
  <c r="F285" i="1"/>
  <c r="D285" i="1"/>
  <c r="C285" i="1"/>
  <c r="K284" i="1"/>
  <c r="F284" i="1"/>
  <c r="D284" i="1"/>
  <c r="C284" i="1"/>
  <c r="K283" i="1"/>
  <c r="F283" i="1"/>
  <c r="D283" i="1"/>
  <c r="C283" i="1"/>
  <c r="K282" i="1"/>
  <c r="F282" i="1"/>
  <c r="D282" i="1"/>
  <c r="C282" i="1"/>
  <c r="K281" i="1"/>
  <c r="F281" i="1"/>
  <c r="D281" i="1"/>
  <c r="C281" i="1"/>
  <c r="K280" i="1"/>
  <c r="F280" i="1"/>
  <c r="D280" i="1"/>
  <c r="C280" i="1"/>
  <c r="K279" i="1"/>
  <c r="F279" i="1"/>
  <c r="D279" i="1"/>
  <c r="C279" i="1"/>
  <c r="K278" i="1"/>
  <c r="F278" i="1"/>
  <c r="E278" i="1"/>
  <c r="D278" i="1"/>
  <c r="C278" i="1"/>
  <c r="K275" i="1"/>
  <c r="F275" i="1"/>
  <c r="D275" i="1"/>
  <c r="C275" i="1"/>
  <c r="K274" i="1"/>
  <c r="F274" i="1"/>
  <c r="D274" i="1"/>
  <c r="C274" i="1"/>
  <c r="K273" i="1"/>
  <c r="F273" i="1"/>
  <c r="D273" i="1"/>
  <c r="C273" i="1"/>
  <c r="K272" i="1"/>
  <c r="F272" i="1"/>
  <c r="D272" i="1"/>
  <c r="C272" i="1"/>
  <c r="K271" i="1"/>
  <c r="D271" i="1"/>
  <c r="C271" i="1"/>
  <c r="K270" i="1"/>
  <c r="F270" i="1"/>
  <c r="D270" i="1"/>
  <c r="C270" i="1"/>
  <c r="K269" i="1"/>
  <c r="F269" i="1"/>
  <c r="D269" i="1"/>
  <c r="C269" i="1"/>
  <c r="K268" i="1"/>
  <c r="F268" i="1"/>
  <c r="E268" i="1"/>
  <c r="D268" i="1"/>
  <c r="C268" i="1"/>
  <c r="K267" i="1"/>
  <c r="F267" i="1"/>
  <c r="D267" i="1"/>
  <c r="C267" i="1"/>
  <c r="K264" i="1"/>
  <c r="F264" i="1"/>
  <c r="E264" i="1"/>
  <c r="D264" i="1"/>
  <c r="C264" i="1"/>
  <c r="K263" i="1"/>
  <c r="F263" i="1"/>
  <c r="D263" i="1"/>
  <c r="C263" i="1"/>
  <c r="K262" i="1"/>
  <c r="F262" i="1"/>
  <c r="D262" i="1"/>
  <c r="C262" i="1"/>
  <c r="K261" i="1"/>
  <c r="F261" i="1"/>
  <c r="D261" i="1"/>
  <c r="C261" i="1"/>
  <c r="K260" i="1"/>
  <c r="F260" i="1"/>
  <c r="D260" i="1"/>
  <c r="C260" i="1"/>
  <c r="K259" i="1"/>
  <c r="F259" i="1"/>
  <c r="D259" i="1"/>
  <c r="C259" i="1"/>
  <c r="K258" i="1"/>
  <c r="F258" i="1"/>
  <c r="E258" i="1"/>
  <c r="D258" i="1"/>
  <c r="C258" i="1"/>
  <c r="K257" i="1"/>
  <c r="F257" i="1"/>
  <c r="D257" i="1"/>
  <c r="C257" i="1"/>
  <c r="K256" i="1"/>
  <c r="F256" i="1"/>
  <c r="E256" i="1"/>
  <c r="D256" i="1"/>
  <c r="C256" i="1"/>
  <c r="K255" i="1"/>
  <c r="F255" i="1"/>
  <c r="E255" i="1"/>
  <c r="D255" i="1"/>
  <c r="C255" i="1"/>
  <c r="K254" i="1"/>
  <c r="F254" i="1"/>
  <c r="D254" i="1"/>
  <c r="C254" i="1"/>
  <c r="K253" i="1"/>
  <c r="F253" i="1"/>
  <c r="D253" i="1"/>
  <c r="C253" i="1"/>
  <c r="K252" i="1"/>
  <c r="F252" i="1"/>
  <c r="D252" i="1"/>
  <c r="C252" i="1"/>
  <c r="K251" i="1"/>
  <c r="F251" i="1"/>
  <c r="D251" i="1"/>
  <c r="C251" i="1"/>
  <c r="K250" i="1"/>
  <c r="F250" i="1"/>
  <c r="D250" i="1"/>
  <c r="C250" i="1"/>
  <c r="K249" i="1"/>
  <c r="F249" i="1"/>
  <c r="D249" i="1"/>
  <c r="C249" i="1"/>
  <c r="K248" i="1"/>
  <c r="F248" i="1"/>
  <c r="D248" i="1"/>
  <c r="C248" i="1"/>
  <c r="K245" i="1"/>
  <c r="F245" i="1"/>
  <c r="D245" i="1"/>
  <c r="C245" i="1"/>
  <c r="K244" i="1"/>
  <c r="F244" i="1"/>
  <c r="E244" i="1"/>
  <c r="D244" i="1"/>
  <c r="C244" i="1"/>
  <c r="K243" i="1"/>
  <c r="F243" i="1"/>
  <c r="D243" i="1"/>
  <c r="C243" i="1"/>
  <c r="F242" i="1"/>
  <c r="D242" i="1"/>
  <c r="C242" i="1"/>
  <c r="K241" i="1"/>
  <c r="F241" i="1"/>
  <c r="D241" i="1"/>
  <c r="C241" i="1"/>
  <c r="F240" i="1"/>
  <c r="D240" i="1"/>
  <c r="C240" i="1"/>
  <c r="K239" i="1"/>
  <c r="F239" i="1"/>
  <c r="D239" i="1"/>
  <c r="C239" i="1"/>
  <c r="K238" i="1"/>
  <c r="F238" i="1"/>
  <c r="D238" i="1"/>
  <c r="C238" i="1"/>
  <c r="K237" i="1"/>
  <c r="F237" i="1"/>
  <c r="D237" i="1"/>
  <c r="C237" i="1"/>
  <c r="K236" i="1"/>
  <c r="F236" i="1"/>
  <c r="D236" i="1"/>
  <c r="C236" i="1"/>
  <c r="K235" i="1"/>
  <c r="F235" i="1"/>
  <c r="D235" i="1"/>
  <c r="C235" i="1"/>
  <c r="K234" i="1"/>
  <c r="F234" i="1"/>
  <c r="E234" i="1"/>
  <c r="D234" i="1"/>
  <c r="C234" i="1"/>
  <c r="K233" i="1"/>
  <c r="F233" i="1"/>
  <c r="E233" i="1"/>
  <c r="D233" i="1"/>
  <c r="C233" i="1"/>
  <c r="K232" i="1"/>
  <c r="F232" i="1"/>
  <c r="D232" i="1"/>
  <c r="C232" i="1"/>
  <c r="K231" i="1"/>
  <c r="F231" i="1"/>
  <c r="D231" i="1"/>
  <c r="C231" i="1"/>
  <c r="K230" i="1"/>
  <c r="F230" i="1"/>
  <c r="E230" i="1"/>
  <c r="D230" i="1"/>
  <c r="C230" i="1"/>
  <c r="K229" i="1"/>
  <c r="F229" i="1"/>
  <c r="E229" i="1"/>
  <c r="D229" i="1"/>
  <c r="C229" i="1"/>
  <c r="K228" i="1"/>
  <c r="F228" i="1"/>
  <c r="D228" i="1"/>
  <c r="C228" i="1"/>
  <c r="F224" i="1"/>
  <c r="E224" i="1"/>
  <c r="D224" i="1"/>
  <c r="C224" i="1"/>
  <c r="K223" i="1"/>
  <c r="F223" i="1"/>
  <c r="D223" i="1"/>
  <c r="C223" i="1"/>
  <c r="F222" i="1"/>
  <c r="E222" i="1"/>
  <c r="D222" i="1"/>
  <c r="C222" i="1"/>
  <c r="K221" i="1"/>
  <c r="F221" i="1"/>
  <c r="D221" i="1"/>
  <c r="C221" i="1"/>
  <c r="F220" i="1"/>
  <c r="E220" i="1"/>
  <c r="D220" i="1"/>
  <c r="C220" i="1"/>
  <c r="K219" i="1"/>
  <c r="F219" i="1"/>
  <c r="D219" i="1"/>
  <c r="C219" i="1"/>
  <c r="F218" i="1"/>
  <c r="E218" i="1"/>
  <c r="D218" i="1"/>
  <c r="C218" i="1"/>
  <c r="K217" i="1"/>
  <c r="F217" i="1"/>
  <c r="D217" i="1"/>
  <c r="C217" i="1"/>
  <c r="F216" i="1"/>
  <c r="E216" i="1"/>
  <c r="D216" i="1"/>
  <c r="C216" i="1"/>
  <c r="K215" i="1"/>
  <c r="F215" i="1"/>
  <c r="D215" i="1"/>
  <c r="C215" i="1"/>
  <c r="F214" i="1"/>
  <c r="D214" i="1"/>
  <c r="C214" i="1"/>
  <c r="K213" i="1"/>
  <c r="F213" i="1"/>
  <c r="E213" i="1"/>
  <c r="D213" i="1"/>
  <c r="C213" i="1"/>
  <c r="K212" i="1"/>
  <c r="F212" i="1"/>
  <c r="D212" i="1"/>
  <c r="C212" i="1"/>
  <c r="K211" i="1"/>
  <c r="F211" i="1"/>
  <c r="D211" i="1"/>
  <c r="C211" i="1"/>
  <c r="F208" i="1"/>
  <c r="D208" i="1"/>
  <c r="C208" i="1"/>
  <c r="K207" i="1"/>
  <c r="F207" i="1"/>
  <c r="D207" i="1"/>
  <c r="C207" i="1"/>
  <c r="K206" i="1"/>
  <c r="F206" i="1"/>
  <c r="D206" i="1"/>
  <c r="C206" i="1"/>
  <c r="K205" i="1"/>
  <c r="F205" i="1"/>
  <c r="D205" i="1"/>
  <c r="C205" i="1"/>
  <c r="F204" i="1"/>
  <c r="D204" i="1"/>
  <c r="C204" i="1"/>
  <c r="K203" i="1"/>
  <c r="F203" i="1"/>
  <c r="D203" i="1"/>
  <c r="C203" i="1"/>
  <c r="K202" i="1"/>
  <c r="F202" i="1"/>
  <c r="D202" i="1"/>
  <c r="C202" i="1"/>
  <c r="K201" i="1"/>
  <c r="F201" i="1"/>
  <c r="D201" i="1"/>
  <c r="C201" i="1"/>
  <c r="F200" i="1"/>
  <c r="D200" i="1"/>
  <c r="C200" i="1"/>
  <c r="F199" i="1"/>
  <c r="D199" i="1"/>
  <c r="C199" i="1"/>
  <c r="K198" i="1"/>
  <c r="F198" i="1"/>
  <c r="E198" i="1"/>
  <c r="D198" i="1"/>
  <c r="C198" i="1"/>
  <c r="K197" i="1"/>
  <c r="F197" i="1"/>
  <c r="E197" i="1"/>
  <c r="D197" i="1"/>
  <c r="C197" i="1"/>
  <c r="F196" i="1"/>
  <c r="D196" i="1"/>
  <c r="C196" i="1"/>
  <c r="K195" i="1"/>
  <c r="F195" i="1"/>
  <c r="E195" i="1"/>
  <c r="D195" i="1"/>
  <c r="C195" i="1"/>
  <c r="K192" i="1"/>
  <c r="F192" i="1"/>
  <c r="D192" i="1"/>
  <c r="C192" i="1"/>
  <c r="K191" i="1"/>
  <c r="F191" i="1"/>
  <c r="D191" i="1"/>
  <c r="C191" i="1"/>
  <c r="K190" i="1"/>
  <c r="F190" i="1"/>
  <c r="D190" i="1"/>
  <c r="C190" i="1"/>
  <c r="K189" i="1"/>
  <c r="F189" i="1"/>
  <c r="D189" i="1"/>
  <c r="C189" i="1"/>
  <c r="K188" i="1"/>
  <c r="F188" i="1"/>
  <c r="D188" i="1"/>
  <c r="C188" i="1"/>
  <c r="K187" i="1"/>
  <c r="F187" i="1"/>
  <c r="D187" i="1"/>
  <c r="C187" i="1"/>
  <c r="K186" i="1"/>
  <c r="F186" i="1"/>
  <c r="E186" i="1"/>
  <c r="D186" i="1"/>
  <c r="C186" i="1"/>
  <c r="K185" i="1"/>
  <c r="F185" i="1"/>
  <c r="E185" i="1"/>
  <c r="D185" i="1"/>
  <c r="C185" i="1"/>
  <c r="K184" i="1"/>
  <c r="F184" i="1"/>
  <c r="E184" i="1"/>
  <c r="D184" i="1"/>
  <c r="C184" i="1"/>
  <c r="K183" i="1"/>
  <c r="F183" i="1"/>
  <c r="E183" i="1"/>
  <c r="D183" i="1"/>
  <c r="C183" i="1"/>
  <c r="K182" i="1"/>
  <c r="F182" i="1"/>
  <c r="D182" i="1"/>
  <c r="C182" i="1"/>
  <c r="K181" i="1"/>
  <c r="F181" i="1"/>
  <c r="D181" i="1"/>
  <c r="C181" i="1"/>
  <c r="K180" i="1"/>
  <c r="F180" i="1"/>
  <c r="D180" i="1"/>
  <c r="C180" i="1"/>
  <c r="K179" i="1"/>
  <c r="F179" i="1"/>
  <c r="E179" i="1"/>
  <c r="D179" i="1"/>
  <c r="C179" i="1"/>
  <c r="K178" i="1"/>
  <c r="F178" i="1"/>
  <c r="D178" i="1"/>
  <c r="C178" i="1"/>
  <c r="K177" i="1"/>
  <c r="F177" i="1"/>
  <c r="E177" i="1"/>
  <c r="D177" i="1"/>
  <c r="C177" i="1"/>
  <c r="K176" i="1"/>
  <c r="F176" i="1"/>
  <c r="D176" i="1"/>
  <c r="C176" i="1"/>
  <c r="K173" i="1"/>
  <c r="F173" i="1"/>
  <c r="D173" i="1"/>
  <c r="C173" i="1"/>
  <c r="K172" i="1"/>
  <c r="F172" i="1"/>
  <c r="D172" i="1"/>
  <c r="C172" i="1"/>
  <c r="K171" i="1"/>
  <c r="F171" i="1"/>
  <c r="D171" i="1"/>
  <c r="C171" i="1"/>
  <c r="K170" i="1"/>
  <c r="F170" i="1"/>
  <c r="D170" i="1"/>
  <c r="C170" i="1"/>
  <c r="K169" i="1"/>
  <c r="F169" i="1"/>
  <c r="D169" i="1"/>
  <c r="C169" i="1"/>
  <c r="F168" i="1"/>
  <c r="D168" i="1"/>
  <c r="C168" i="1"/>
  <c r="K167" i="1"/>
  <c r="F167" i="1"/>
  <c r="D167" i="1"/>
  <c r="C167" i="1"/>
  <c r="K166" i="1"/>
  <c r="F166" i="1"/>
  <c r="D166" i="1"/>
  <c r="C166" i="1"/>
  <c r="K165" i="1"/>
  <c r="F165" i="1"/>
  <c r="D165" i="1"/>
  <c r="C165" i="1"/>
  <c r="K164" i="1"/>
  <c r="F164" i="1"/>
  <c r="D164" i="1"/>
  <c r="C164" i="1"/>
  <c r="K163" i="1"/>
  <c r="F163" i="1"/>
  <c r="D163" i="1"/>
  <c r="C163" i="1"/>
  <c r="K162" i="1"/>
  <c r="F162" i="1"/>
  <c r="E162" i="1"/>
  <c r="D162" i="1"/>
  <c r="C162" i="1"/>
  <c r="F161" i="1"/>
  <c r="E161" i="1"/>
  <c r="D161" i="1"/>
  <c r="C161" i="1"/>
  <c r="F160" i="1"/>
  <c r="D160" i="1"/>
  <c r="C160" i="1"/>
  <c r="K159" i="1"/>
  <c r="F159" i="1"/>
  <c r="E159" i="1"/>
  <c r="D159" i="1"/>
  <c r="C159" i="1"/>
  <c r="F156" i="1"/>
  <c r="E156" i="1"/>
  <c r="D156" i="1"/>
  <c r="C156" i="1"/>
  <c r="K155" i="1"/>
  <c r="F155" i="1"/>
  <c r="D155" i="1"/>
  <c r="C155" i="1"/>
  <c r="F154" i="1"/>
  <c r="D154" i="1"/>
  <c r="C154" i="1"/>
  <c r="K153" i="1"/>
  <c r="F153" i="1"/>
  <c r="D153" i="1"/>
  <c r="C153" i="1"/>
  <c r="K152" i="1"/>
  <c r="F152" i="1"/>
  <c r="D152" i="1"/>
  <c r="C152" i="1"/>
  <c r="K151" i="1"/>
  <c r="F151" i="1"/>
  <c r="D151" i="1"/>
  <c r="C151" i="1"/>
  <c r="K150" i="1"/>
  <c r="F150" i="1"/>
  <c r="D150" i="1"/>
  <c r="C150" i="1"/>
  <c r="K149" i="1"/>
  <c r="F149" i="1"/>
  <c r="D149" i="1"/>
  <c r="C149" i="1"/>
  <c r="F148" i="1"/>
  <c r="D148" i="1"/>
  <c r="C148" i="1"/>
  <c r="K147" i="1"/>
  <c r="F147" i="1"/>
  <c r="D147" i="1"/>
  <c r="C147" i="1"/>
  <c r="F146" i="1"/>
  <c r="E146" i="1"/>
  <c r="D146" i="1"/>
  <c r="C146" i="1"/>
  <c r="K145" i="1"/>
  <c r="F145" i="1"/>
  <c r="D145" i="1"/>
  <c r="C145" i="1"/>
  <c r="F144" i="1"/>
  <c r="D144" i="1"/>
  <c r="C144" i="1"/>
  <c r="K143" i="1"/>
  <c r="F143" i="1"/>
  <c r="D143" i="1"/>
  <c r="C143" i="1"/>
  <c r="K142" i="1"/>
  <c r="F142" i="1"/>
  <c r="D142" i="1"/>
  <c r="C142" i="1"/>
  <c r="K141" i="1"/>
  <c r="F141" i="1"/>
  <c r="D141" i="1"/>
  <c r="C141" i="1"/>
  <c r="F138" i="1"/>
  <c r="D138" i="1"/>
  <c r="C138" i="1"/>
  <c r="K137" i="1"/>
  <c r="F137" i="1"/>
  <c r="D137" i="1"/>
  <c r="C137" i="1"/>
  <c r="F136" i="1"/>
  <c r="D136" i="1"/>
  <c r="C136" i="1"/>
  <c r="K135" i="1"/>
  <c r="F135" i="1"/>
  <c r="D135" i="1"/>
  <c r="C135" i="1"/>
  <c r="F134" i="1"/>
  <c r="D134" i="1"/>
  <c r="C134" i="1"/>
  <c r="K133" i="1"/>
  <c r="F133" i="1"/>
  <c r="D133" i="1"/>
  <c r="C133" i="1"/>
  <c r="F132" i="1"/>
  <c r="D132" i="1"/>
  <c r="C132" i="1"/>
  <c r="K131" i="1"/>
  <c r="F131" i="1"/>
  <c r="D131" i="1"/>
  <c r="C131" i="1"/>
  <c r="K130" i="1"/>
  <c r="F130" i="1"/>
  <c r="E130" i="1"/>
  <c r="D130" i="1"/>
  <c r="C130" i="1"/>
  <c r="K129" i="1"/>
  <c r="F129" i="1"/>
  <c r="D129" i="1"/>
  <c r="C129" i="1"/>
  <c r="F128" i="1"/>
  <c r="D128" i="1"/>
  <c r="C128" i="1"/>
  <c r="K127" i="1"/>
  <c r="F127" i="1"/>
  <c r="D127" i="1"/>
  <c r="C127" i="1"/>
  <c r="F126" i="1"/>
  <c r="E126" i="1"/>
  <c r="D126" i="1"/>
  <c r="C126" i="1"/>
  <c r="K125" i="1"/>
  <c r="F125" i="1"/>
  <c r="E125" i="1"/>
  <c r="D125" i="1"/>
  <c r="C125" i="1"/>
  <c r="F124" i="1"/>
  <c r="D124" i="1"/>
  <c r="C124" i="1"/>
  <c r="K123" i="1"/>
  <c r="F123" i="1"/>
  <c r="D123" i="1"/>
  <c r="C123" i="1"/>
  <c r="K122" i="1"/>
  <c r="F122" i="1"/>
  <c r="E122" i="1"/>
  <c r="D122" i="1"/>
  <c r="C122" i="1"/>
  <c r="K121" i="1"/>
  <c r="F121" i="1"/>
  <c r="D121" i="1"/>
  <c r="C121" i="1"/>
  <c r="F118" i="1"/>
  <c r="D118" i="1"/>
  <c r="K117" i="1"/>
  <c r="F117" i="1"/>
  <c r="D117" i="1"/>
  <c r="F116" i="1"/>
  <c r="D116" i="1"/>
  <c r="C116" i="1"/>
  <c r="F115" i="1"/>
  <c r="D115" i="1"/>
  <c r="C115" i="1"/>
  <c r="F114" i="1"/>
  <c r="D114" i="1"/>
  <c r="C114" i="1"/>
  <c r="K113" i="1"/>
  <c r="F113" i="1"/>
  <c r="D113" i="1"/>
  <c r="C113" i="1"/>
  <c r="F112" i="1"/>
  <c r="D112" i="1"/>
  <c r="C112" i="1"/>
  <c r="K111" i="1"/>
  <c r="F111" i="1"/>
  <c r="D111" i="1"/>
  <c r="C111" i="1"/>
  <c r="F110" i="1"/>
  <c r="D110" i="1"/>
  <c r="C110" i="1"/>
  <c r="K109" i="1"/>
  <c r="F109" i="1"/>
  <c r="D109" i="1"/>
  <c r="C109" i="1"/>
  <c r="F108" i="1"/>
  <c r="D108" i="1"/>
  <c r="C108" i="1"/>
  <c r="K107" i="1"/>
  <c r="F107" i="1"/>
  <c r="D107" i="1"/>
  <c r="C107" i="1"/>
  <c r="F106" i="1"/>
  <c r="D106" i="1"/>
  <c r="C106" i="1"/>
  <c r="K105" i="1"/>
  <c r="F105" i="1"/>
  <c r="D105" i="1"/>
  <c r="C105" i="1"/>
  <c r="F104" i="1"/>
  <c r="D104" i="1"/>
  <c r="C104" i="1"/>
  <c r="K103" i="1"/>
  <c r="F103" i="1"/>
  <c r="D103" i="1"/>
  <c r="C103" i="1"/>
  <c r="F102" i="1"/>
  <c r="D102" i="1"/>
  <c r="C102" i="1"/>
  <c r="K101" i="1"/>
  <c r="F101" i="1"/>
  <c r="E101" i="1"/>
  <c r="D101" i="1"/>
  <c r="C101" i="1"/>
  <c r="K98" i="1"/>
  <c r="F98" i="1"/>
  <c r="D98" i="1"/>
  <c r="C98" i="1"/>
  <c r="K97" i="1"/>
  <c r="F97" i="1"/>
  <c r="D97" i="1"/>
  <c r="C97" i="1"/>
  <c r="K96" i="1"/>
  <c r="F96" i="1"/>
  <c r="D96" i="1"/>
  <c r="C96" i="1"/>
  <c r="K95" i="1"/>
  <c r="F95" i="1"/>
  <c r="D95" i="1"/>
  <c r="C95" i="1"/>
  <c r="K94" i="1"/>
  <c r="F94" i="1"/>
  <c r="D94" i="1"/>
  <c r="C94" i="1"/>
  <c r="K93" i="1"/>
  <c r="F93" i="1"/>
  <c r="D93" i="1"/>
  <c r="C93" i="1"/>
  <c r="K92" i="1"/>
  <c r="F92" i="1"/>
  <c r="E92" i="1"/>
  <c r="D92" i="1"/>
  <c r="C92" i="1"/>
  <c r="K91" i="1"/>
  <c r="F91" i="1"/>
  <c r="D91" i="1"/>
  <c r="C91" i="1"/>
  <c r="K90" i="1"/>
  <c r="F90" i="1"/>
  <c r="D90" i="1"/>
  <c r="C90" i="1"/>
  <c r="K89" i="1"/>
  <c r="F89" i="1"/>
  <c r="D89" i="1"/>
  <c r="C89" i="1"/>
  <c r="K88" i="1"/>
  <c r="F88" i="1"/>
  <c r="D88" i="1"/>
  <c r="C88" i="1"/>
  <c r="K87" i="1"/>
  <c r="F87" i="1"/>
  <c r="D87" i="1"/>
  <c r="C87" i="1"/>
  <c r="K86" i="1"/>
  <c r="F86" i="1"/>
  <c r="E86" i="1"/>
  <c r="D86" i="1"/>
  <c r="C86" i="1"/>
  <c r="K84" i="1"/>
  <c r="F84" i="1"/>
  <c r="D84" i="1"/>
  <c r="C84" i="1"/>
  <c r="K83" i="1"/>
  <c r="F83" i="1"/>
  <c r="D83" i="1"/>
  <c r="C83" i="1"/>
  <c r="K82" i="1"/>
  <c r="F82" i="1"/>
  <c r="D82" i="1"/>
  <c r="C82" i="1"/>
  <c r="K81" i="1"/>
  <c r="F81" i="1"/>
  <c r="D81" i="1"/>
  <c r="C81" i="1"/>
  <c r="K80" i="1"/>
  <c r="F80" i="1"/>
  <c r="D80" i="1"/>
  <c r="C80" i="1"/>
  <c r="K79" i="1"/>
  <c r="F79" i="1"/>
  <c r="D79" i="1"/>
  <c r="C79" i="1"/>
  <c r="K78" i="1"/>
  <c r="F78" i="1"/>
  <c r="D78" i="1"/>
  <c r="C78" i="1"/>
  <c r="K77" i="1"/>
  <c r="F77" i="1"/>
  <c r="E77" i="1"/>
  <c r="D77" i="1"/>
  <c r="C77" i="1"/>
  <c r="K76" i="1"/>
  <c r="F76" i="1"/>
  <c r="D76" i="1"/>
  <c r="C76" i="1"/>
  <c r="F75" i="1"/>
  <c r="D75" i="1"/>
  <c r="C75" i="1"/>
  <c r="K74" i="1"/>
  <c r="F74" i="1"/>
  <c r="D74" i="1"/>
  <c r="C74" i="1"/>
  <c r="K73" i="1"/>
  <c r="F73" i="1"/>
  <c r="E73" i="1"/>
  <c r="D73" i="1"/>
  <c r="C73" i="1"/>
  <c r="K72" i="1"/>
  <c r="F72" i="1"/>
  <c r="D72" i="1"/>
  <c r="C72" i="1"/>
  <c r="K71" i="1"/>
  <c r="F71" i="1"/>
  <c r="D71" i="1"/>
  <c r="C71" i="1"/>
  <c r="K70" i="1"/>
  <c r="F70" i="1"/>
  <c r="E70" i="1"/>
  <c r="D70" i="1"/>
  <c r="C70" i="1"/>
  <c r="K68" i="1"/>
  <c r="F68" i="1"/>
  <c r="D68" i="1"/>
  <c r="C68" i="1"/>
  <c r="K67" i="1"/>
  <c r="F67" i="1"/>
  <c r="D67" i="1"/>
  <c r="C67" i="1"/>
  <c r="K66" i="1"/>
  <c r="F66" i="1"/>
  <c r="D66" i="1"/>
  <c r="C66" i="1"/>
  <c r="K65" i="1"/>
  <c r="F65" i="1"/>
  <c r="D65" i="1"/>
  <c r="C65" i="1"/>
  <c r="K64" i="1"/>
  <c r="F64" i="1"/>
  <c r="E64" i="1"/>
  <c r="D64" i="1"/>
  <c r="K63" i="1"/>
  <c r="F63" i="1"/>
  <c r="D63" i="1"/>
  <c r="C63" i="1"/>
  <c r="K62" i="1"/>
  <c r="F62" i="1"/>
  <c r="D62" i="1"/>
  <c r="C62" i="1"/>
  <c r="K61" i="1"/>
  <c r="F61" i="1"/>
  <c r="D61" i="1"/>
  <c r="C61" i="1"/>
  <c r="K60" i="1"/>
  <c r="F60" i="1"/>
  <c r="D60" i="1"/>
  <c r="C60" i="1"/>
  <c r="K59" i="1"/>
  <c r="F59" i="1"/>
  <c r="D59" i="1"/>
  <c r="C59" i="1"/>
  <c r="K58" i="1"/>
  <c r="F58" i="1"/>
  <c r="E58" i="1"/>
  <c r="D58" i="1"/>
  <c r="K57" i="1"/>
  <c r="F57" i="1"/>
  <c r="D57" i="1"/>
  <c r="C57" i="1"/>
  <c r="K56" i="1"/>
  <c r="F56" i="1"/>
  <c r="D56" i="1"/>
  <c r="C56" i="1"/>
  <c r="K55" i="1"/>
  <c r="F55" i="1"/>
  <c r="D55" i="1"/>
  <c r="C55" i="1"/>
  <c r="K54" i="1"/>
  <c r="F54" i="1"/>
  <c r="D54" i="1"/>
  <c r="C54" i="1"/>
  <c r="K53" i="1"/>
  <c r="F53" i="1"/>
  <c r="D53" i="1"/>
  <c r="C53" i="1"/>
  <c r="K52" i="1"/>
  <c r="F52" i="1"/>
  <c r="E52" i="1"/>
  <c r="D52" i="1"/>
  <c r="K51" i="1"/>
  <c r="F51" i="1"/>
  <c r="D51" i="1"/>
  <c r="C51" i="1"/>
  <c r="K50" i="1"/>
  <c r="F50" i="1"/>
  <c r="C50" i="1"/>
  <c r="K49" i="1"/>
  <c r="F49" i="1"/>
  <c r="D49" i="1"/>
  <c r="C49" i="1"/>
  <c r="K48" i="1"/>
  <c r="F48" i="1"/>
  <c r="E48" i="1"/>
  <c r="D48" i="1"/>
  <c r="C48" i="1"/>
  <c r="K47" i="1"/>
  <c r="F47" i="1"/>
  <c r="D47" i="1"/>
  <c r="C47" i="1"/>
  <c r="K46" i="1"/>
  <c r="F46" i="1"/>
  <c r="E46" i="1"/>
  <c r="D46" i="1"/>
  <c r="K45" i="1"/>
  <c r="F45" i="1"/>
  <c r="D45" i="1"/>
  <c r="C45" i="1"/>
  <c r="K44" i="1"/>
  <c r="F44" i="1"/>
  <c r="D44" i="1"/>
  <c r="C44" i="1"/>
  <c r="K43" i="1"/>
  <c r="F43" i="1"/>
  <c r="D43" i="1"/>
  <c r="C43" i="1"/>
  <c r="K42" i="1"/>
  <c r="F42" i="1"/>
  <c r="E42" i="1"/>
  <c r="D42" i="1"/>
  <c r="C42" i="1"/>
  <c r="K41" i="1"/>
  <c r="F41" i="1"/>
  <c r="D41" i="1"/>
  <c r="C41" i="1"/>
  <c r="K40" i="1"/>
  <c r="F40" i="1"/>
  <c r="E40" i="1"/>
  <c r="D40" i="1"/>
  <c r="K39" i="1"/>
  <c r="F39" i="1"/>
  <c r="D39" i="1"/>
  <c r="C39" i="1"/>
  <c r="K38" i="1"/>
  <c r="F38" i="1"/>
  <c r="D38" i="1"/>
  <c r="C38" i="1"/>
  <c r="K35" i="1"/>
  <c r="F35" i="1"/>
  <c r="D35" i="1"/>
  <c r="C35" i="1"/>
  <c r="K34" i="1"/>
  <c r="F34" i="1"/>
  <c r="D34" i="1"/>
  <c r="C34" i="1"/>
  <c r="K33" i="1"/>
  <c r="F33" i="1"/>
  <c r="E33" i="1"/>
  <c r="D33" i="1"/>
  <c r="C33" i="1"/>
  <c r="K32" i="1"/>
  <c r="F32" i="1"/>
  <c r="D32" i="1"/>
  <c r="C32" i="1"/>
  <c r="K31" i="1"/>
  <c r="F31" i="1"/>
  <c r="D31" i="1"/>
  <c r="C31" i="1"/>
  <c r="K30" i="1"/>
  <c r="F30" i="1"/>
  <c r="D30" i="1"/>
  <c r="C30" i="1"/>
  <c r="K29" i="1"/>
  <c r="F29" i="1"/>
  <c r="D29" i="1"/>
  <c r="C29" i="1"/>
  <c r="K28" i="1"/>
  <c r="F28" i="1"/>
  <c r="E28" i="1"/>
  <c r="D28" i="1"/>
  <c r="C28" i="1"/>
  <c r="K27" i="1"/>
  <c r="F27" i="1"/>
  <c r="D27" i="1"/>
  <c r="C27" i="1"/>
  <c r="K26" i="1"/>
  <c r="F26" i="1"/>
  <c r="C26" i="1"/>
  <c r="K25" i="1"/>
  <c r="F25" i="1"/>
  <c r="D25" i="1"/>
  <c r="C25" i="1"/>
  <c r="K24" i="1"/>
  <c r="F24" i="1"/>
  <c r="D24" i="1"/>
  <c r="C24" i="1"/>
  <c r="K23" i="1"/>
  <c r="F23" i="1"/>
  <c r="E23" i="1"/>
  <c r="D23" i="1"/>
  <c r="C23" i="1"/>
  <c r="K22" i="1"/>
  <c r="F22" i="1"/>
  <c r="D22" i="1"/>
  <c r="C22" i="1"/>
  <c r="K21" i="1"/>
  <c r="F21" i="1"/>
  <c r="E21" i="1"/>
  <c r="D21" i="1"/>
  <c r="C21" i="1"/>
  <c r="K20" i="1"/>
  <c r="F20" i="1"/>
  <c r="D20" i="1"/>
  <c r="C20" i="1"/>
  <c r="K19" i="1"/>
  <c r="F19" i="1"/>
  <c r="D19" i="1"/>
  <c r="C19" i="1"/>
  <c r="K18" i="1"/>
  <c r="F18" i="1"/>
  <c r="D18" i="1"/>
  <c r="C18" i="1"/>
  <c r="K17" i="1"/>
  <c r="F17" i="1"/>
  <c r="E17" i="1"/>
  <c r="D17" i="1"/>
  <c r="C17" i="1"/>
  <c r="K16" i="1"/>
  <c r="F16" i="1"/>
  <c r="C16" i="1"/>
  <c r="K15" i="1"/>
  <c r="F15" i="1"/>
  <c r="D15" i="1"/>
  <c r="C15" i="1"/>
  <c r="K14" i="1"/>
  <c r="F14" i="1"/>
  <c r="D14" i="1"/>
  <c r="C14" i="1"/>
  <c r="K13" i="1"/>
  <c r="F13" i="1"/>
  <c r="E13" i="1"/>
  <c r="D13" i="1"/>
  <c r="C13" i="1"/>
  <c r="K12" i="1"/>
  <c r="F12" i="1"/>
  <c r="D12" i="1"/>
  <c r="C12" i="1"/>
  <c r="K11" i="1"/>
  <c r="F11" i="1"/>
  <c r="E11" i="1"/>
  <c r="D11" i="1"/>
  <c r="C11" i="1"/>
  <c r="K10" i="1"/>
  <c r="F10" i="1"/>
  <c r="D10" i="1"/>
  <c r="C10" i="1"/>
  <c r="K9" i="1"/>
  <c r="F9" i="1"/>
  <c r="E9" i="1"/>
  <c r="D9" i="1"/>
  <c r="C9" i="1"/>
  <c r="K8" i="1"/>
  <c r="F8" i="1"/>
  <c r="E8" i="1"/>
  <c r="D8" i="1"/>
  <c r="C8" i="1"/>
</calcChain>
</file>

<file path=xl/sharedStrings.xml><?xml version="1.0" encoding="utf-8"?>
<sst xmlns="http://schemas.openxmlformats.org/spreadsheetml/2006/main" count="1307" uniqueCount="517">
  <si>
    <t>ТЕХНИЧЕСКИЕ  РЕЗУЛЬТАТЫ</t>
  </si>
  <si>
    <t>чемпионата Тверской области по гребле на байдарках и каноэ</t>
  </si>
  <si>
    <t>21 - 22 августа 2020 года</t>
  </si>
  <si>
    <t>г. Тверь</t>
  </si>
  <si>
    <t>Место</t>
  </si>
  <si>
    <t>Номер</t>
  </si>
  <si>
    <t>Фамилия, имя</t>
  </si>
  <si>
    <t>год                                                             рожд.</t>
  </si>
  <si>
    <t>спорт. зван.</t>
  </si>
  <si>
    <t>Муниципальный округ ,спортивная организация</t>
  </si>
  <si>
    <t>РЕЗУЛЬТАТ</t>
  </si>
  <si>
    <t>Ф.И.О. тренера</t>
  </si>
  <si>
    <t>предв</t>
  </si>
  <si>
    <t>п/финал</t>
  </si>
  <si>
    <t>финал</t>
  </si>
  <si>
    <t xml:space="preserve"> </t>
  </si>
  <si>
    <t xml:space="preserve">Байдарка- одиночка  мужчины   дистанция  200 м </t>
  </si>
  <si>
    <t>1</t>
  </si>
  <si>
    <t>0,45,16</t>
  </si>
  <si>
    <t>0,41,29</t>
  </si>
  <si>
    <t>0,35,28</t>
  </si>
  <si>
    <t>2</t>
  </si>
  <si>
    <t>0,37,01</t>
  </si>
  <si>
    <t>0,40,86</t>
  </si>
  <si>
    <t>0,36,37</t>
  </si>
  <si>
    <t>3</t>
  </si>
  <si>
    <t>МС</t>
  </si>
  <si>
    <t>0,42,62</t>
  </si>
  <si>
    <t>0,39,18</t>
  </si>
  <si>
    <t>0,36,75</t>
  </si>
  <si>
    <t>4</t>
  </si>
  <si>
    <t>0,40,49</t>
  </si>
  <si>
    <t>0,40,02</t>
  </si>
  <si>
    <t>0,38,00</t>
  </si>
  <si>
    <t>5</t>
  </si>
  <si>
    <t>0,41,14</t>
  </si>
  <si>
    <t>0,39,47</t>
  </si>
  <si>
    <t>0,38,47</t>
  </si>
  <si>
    <t>6</t>
  </si>
  <si>
    <t>0,39,96</t>
  </si>
  <si>
    <t>0,39,98</t>
  </si>
  <si>
    <t>0,38,98</t>
  </si>
  <si>
    <t>7</t>
  </si>
  <si>
    <t>0,42,96</t>
  </si>
  <si>
    <t>0,41,78</t>
  </si>
  <si>
    <t>0,39,31</t>
  </si>
  <si>
    <t>8</t>
  </si>
  <si>
    <t>КМС</t>
  </si>
  <si>
    <t>0,39,67</t>
  </si>
  <si>
    <t>0,40,52</t>
  </si>
  <si>
    <t>0,40,91</t>
  </si>
  <si>
    <t>9</t>
  </si>
  <si>
    <t>0,42,67</t>
  </si>
  <si>
    <t>0,43,13</t>
  </si>
  <si>
    <t>0,44,89</t>
  </si>
  <si>
    <t>в/к</t>
  </si>
  <si>
    <t>0,42,28</t>
  </si>
  <si>
    <t>0,41,72</t>
  </si>
  <si>
    <t>0,52,15</t>
  </si>
  <si>
    <t>10-12</t>
  </si>
  <si>
    <t>0,41,54</t>
  </si>
  <si>
    <t>0,42,61</t>
  </si>
  <si>
    <t>-"-</t>
  </si>
  <si>
    <t>0,42,95</t>
  </si>
  <si>
    <t>0,43,63</t>
  </si>
  <si>
    <t>0,42,22</t>
  </si>
  <si>
    <t>0,43,73</t>
  </si>
  <si>
    <t>0,41,38</t>
  </si>
  <si>
    <t>0,41,89</t>
  </si>
  <si>
    <t>13-15</t>
  </si>
  <si>
    <t>0,44,86</t>
  </si>
  <si>
    <t>0,43,38</t>
  </si>
  <si>
    <t>0,46,35</t>
  </si>
  <si>
    <t>0,44,00</t>
  </si>
  <si>
    <t>0,43,05</t>
  </si>
  <si>
    <t>0,44,59</t>
  </si>
  <si>
    <t>16-18</t>
  </si>
  <si>
    <t>0,44,47</t>
  </si>
  <si>
    <t>0,45,090</t>
  </si>
  <si>
    <t>0,44,63</t>
  </si>
  <si>
    <t>0,48,78</t>
  </si>
  <si>
    <t>0,53,68</t>
  </si>
  <si>
    <t>19-21</t>
  </si>
  <si>
    <t>0,45,67</t>
  </si>
  <si>
    <t>0,45,03</t>
  </si>
  <si>
    <t>0,48,17</t>
  </si>
  <si>
    <t>0,46,87</t>
  </si>
  <si>
    <t>1юн</t>
  </si>
  <si>
    <t>0,52,27</t>
  </si>
  <si>
    <t>0,56,09</t>
  </si>
  <si>
    <t>22-24</t>
  </si>
  <si>
    <t>0,46,63</t>
  </si>
  <si>
    <t>0,48,74</t>
  </si>
  <si>
    <t>0,46,00</t>
  </si>
  <si>
    <t>0,52,82</t>
  </si>
  <si>
    <t>1,03,33</t>
  </si>
  <si>
    <t>1,02,01</t>
  </si>
  <si>
    <t>25</t>
  </si>
  <si>
    <t>0,45,84</t>
  </si>
  <si>
    <t>0,51,40</t>
  </si>
  <si>
    <t>26</t>
  </si>
  <si>
    <t>1,01,70</t>
  </si>
  <si>
    <t>н/ф</t>
  </si>
  <si>
    <t xml:space="preserve"> Каноэ - одиночка  мужчины  дистанция  200 м</t>
  </si>
  <si>
    <t>0,45,50</t>
  </si>
  <si>
    <t>0,43,03</t>
  </si>
  <si>
    <t>0,40,03</t>
  </si>
  <si>
    <t>50</t>
  </si>
  <si>
    <t>0,44,44</t>
  </si>
  <si>
    <t>0,45,25</t>
  </si>
  <si>
    <t>0,40,94</t>
  </si>
  <si>
    <t>40</t>
  </si>
  <si>
    <t>Ротару Думитру</t>
  </si>
  <si>
    <t>0,44,83</t>
  </si>
  <si>
    <t>0,41,83</t>
  </si>
  <si>
    <t>0,44,66</t>
  </si>
  <si>
    <t>0,43,02</t>
  </si>
  <si>
    <t>20</t>
  </si>
  <si>
    <t>0,45,42</t>
  </si>
  <si>
    <t>0,44,14</t>
  </si>
  <si>
    <t>0,43,27</t>
  </si>
  <si>
    <t>0,44,93</t>
  </si>
  <si>
    <t>0,46,15</t>
  </si>
  <si>
    <t>0,43,57</t>
  </si>
  <si>
    <t>МСМК</t>
  </si>
  <si>
    <t>0,45,40</t>
  </si>
  <si>
    <t>0,43,78</t>
  </si>
  <si>
    <t>0,46,45</t>
  </si>
  <si>
    <t>10</t>
  </si>
  <si>
    <t>0,44,91</t>
  </si>
  <si>
    <t>0,46,89</t>
  </si>
  <si>
    <t>0,49,53</t>
  </si>
  <si>
    <t>0</t>
  </si>
  <si>
    <t>Сидоров Савелий</t>
  </si>
  <si>
    <t>0,44,16</t>
  </si>
  <si>
    <t>0,45,68</t>
  </si>
  <si>
    <t>0,52,60</t>
  </si>
  <si>
    <t>0,46,71</t>
  </si>
  <si>
    <t>0,45,02</t>
  </si>
  <si>
    <t>0,46,56</t>
  </si>
  <si>
    <t>0,46,49</t>
  </si>
  <si>
    <t>0,46,06</t>
  </si>
  <si>
    <t>0,47,92</t>
  </si>
  <si>
    <t>0,44,18</t>
  </si>
  <si>
    <t>0,45,63</t>
  </si>
  <si>
    <t>30</t>
  </si>
  <si>
    <t>0,47,97</t>
  </si>
  <si>
    <t>0,47,06</t>
  </si>
  <si>
    <t>Макаров Дмитрий</t>
  </si>
  <si>
    <t>0,47,55</t>
  </si>
  <si>
    <t>0,48,21</t>
  </si>
  <si>
    <t>0,47,18</t>
  </si>
  <si>
    <t>0,45,97</t>
  </si>
  <si>
    <t>60</t>
  </si>
  <si>
    <t>0,48,05</t>
  </si>
  <si>
    <t>0,49,73</t>
  </si>
  <si>
    <t>0,47,34</t>
  </si>
  <si>
    <t>0,50,54</t>
  </si>
  <si>
    <t>0,48,71</t>
  </si>
  <si>
    <t>0,49,61</t>
  </si>
  <si>
    <t>70</t>
  </si>
  <si>
    <t>0,47,75</t>
  </si>
  <si>
    <t>0,50,82</t>
  </si>
  <si>
    <t>80</t>
  </si>
  <si>
    <t>Крузберг Владислав</t>
  </si>
  <si>
    <t>0,54,14</t>
  </si>
  <si>
    <t>0,51,86</t>
  </si>
  <si>
    <t>0,52,29</t>
  </si>
  <si>
    <t>100</t>
  </si>
  <si>
    <t>0,53,26</t>
  </si>
  <si>
    <t>0,54,12</t>
  </si>
  <si>
    <t>0,50,93</t>
  </si>
  <si>
    <t>0,54,73</t>
  </si>
  <si>
    <t>25-26</t>
  </si>
  <si>
    <t>0,52,14</t>
  </si>
  <si>
    <t>0,53,57</t>
  </si>
  <si>
    <t>110</t>
  </si>
  <si>
    <t>0,51,33</t>
  </si>
  <si>
    <t>0,55,67</t>
  </si>
  <si>
    <t>120</t>
  </si>
  <si>
    <t>27</t>
  </si>
  <si>
    <t>Балычев Виталий</t>
  </si>
  <si>
    <t>0,49,23</t>
  </si>
  <si>
    <t>28-29</t>
  </si>
  <si>
    <t>0,55,23</t>
  </si>
  <si>
    <t>140</t>
  </si>
  <si>
    <t>0,57,49</t>
  </si>
  <si>
    <t>30-31</t>
  </si>
  <si>
    <t>1,10,92</t>
  </si>
  <si>
    <t>1,10,98</t>
  </si>
  <si>
    <t xml:space="preserve">Байдарка- одиночка  женщины   дистанция  200 м </t>
  </si>
  <si>
    <t>0,44,95</t>
  </si>
  <si>
    <t>0,43,33</t>
  </si>
  <si>
    <t>0,49,08</t>
  </si>
  <si>
    <t>0,44,99</t>
  </si>
  <si>
    <t>0,46,58</t>
  </si>
  <si>
    <t>0,46,20</t>
  </si>
  <si>
    <t>0,48,42</t>
  </si>
  <si>
    <t>0,46,64</t>
  </si>
  <si>
    <t>0,54,40</t>
  </si>
  <si>
    <t>0,47,57</t>
  </si>
  <si>
    <t>0,48,98</t>
  </si>
  <si>
    <t>0,48,18</t>
  </si>
  <si>
    <t>Олейник В.Б., Олейник С.Л.</t>
  </si>
  <si>
    <t>0,48,55</t>
  </si>
  <si>
    <t>0,49,90</t>
  </si>
  <si>
    <t>0,50,07</t>
  </si>
  <si>
    <t>0,51,58</t>
  </si>
  <si>
    <t>0,51,64</t>
  </si>
  <si>
    <t>0,55,47</t>
  </si>
  <si>
    <t>11-12</t>
  </si>
  <si>
    <t>0,56,07</t>
  </si>
  <si>
    <t>1,21,88</t>
  </si>
  <si>
    <t>13-14</t>
  </si>
  <si>
    <t>1,04,10</t>
  </si>
  <si>
    <t>1,25,14</t>
  </si>
  <si>
    <t>15</t>
  </si>
  <si>
    <t>1,26,20</t>
  </si>
  <si>
    <t xml:space="preserve">                                                                              Каноэ-двойка   Юниоры  до 19 лет   дистанция  1000 м </t>
  </si>
  <si>
    <t xml:space="preserve">                                Каноэ-одиночка    женщины   дистанция  200 м </t>
  </si>
  <si>
    <t>0,52,46</t>
  </si>
  <si>
    <t>0,51,19</t>
  </si>
  <si>
    <t>0,53,96</t>
  </si>
  <si>
    <t>0,52,73</t>
  </si>
  <si>
    <t>0,54,814</t>
  </si>
  <si>
    <t>0,55,07</t>
  </si>
  <si>
    <t>0,53,73</t>
  </si>
  <si>
    <t>0,55,96</t>
  </si>
  <si>
    <t>0,54,76</t>
  </si>
  <si>
    <t>0,57,21</t>
  </si>
  <si>
    <t>0,55,36</t>
  </si>
  <si>
    <t>0,54,50</t>
  </si>
  <si>
    <t>0,55,79</t>
  </si>
  <si>
    <t>0,57,13</t>
  </si>
  <si>
    <t>0,53,19</t>
  </si>
  <si>
    <t>1,02,18</t>
  </si>
  <si>
    <t>1,01,37</t>
  </si>
  <si>
    <t>1,03,96</t>
  </si>
  <si>
    <t>1,19,53</t>
  </si>
  <si>
    <t>13</t>
  </si>
  <si>
    <t>1,05,20</t>
  </si>
  <si>
    <t xml:space="preserve">                                                                                                Байдарка- двойка   мужчины    дистанция  200 м </t>
  </si>
  <si>
    <t>0,34,38</t>
  </si>
  <si>
    <t>Максимов Д.Ю.</t>
  </si>
  <si>
    <t>0,34,96</t>
  </si>
  <si>
    <t>Пищелев О.В.</t>
  </si>
  <si>
    <t>0,36,16</t>
  </si>
  <si>
    <t>36</t>
  </si>
  <si>
    <t>Лобанова М.О., Павлова М.В.</t>
  </si>
  <si>
    <t>0,38,02</t>
  </si>
  <si>
    <t>37</t>
  </si>
  <si>
    <t>0,38,80</t>
  </si>
  <si>
    <t>38</t>
  </si>
  <si>
    <t>Ковалев Н.П.</t>
  </si>
  <si>
    <t>39</t>
  </si>
  <si>
    <t>0,40,69</t>
  </si>
  <si>
    <t>0,42,36</t>
  </si>
  <si>
    <t>41</t>
  </si>
  <si>
    <t>Семенов А.М.</t>
  </si>
  <si>
    <t>Рунтов Леонид</t>
  </si>
  <si>
    <t>0,48,39</t>
  </si>
  <si>
    <t>42</t>
  </si>
  <si>
    <t>Беляев Федор</t>
  </si>
  <si>
    <t xml:space="preserve">Каноэ - двойка  мужчины   дистанция  200 м </t>
  </si>
  <si>
    <t>0,40,59</t>
  </si>
  <si>
    <t>48</t>
  </si>
  <si>
    <t>Суровцев М.Г.</t>
  </si>
  <si>
    <t>0,42,43</t>
  </si>
  <si>
    <t>ЗМС</t>
  </si>
  <si>
    <t>0,43,58</t>
  </si>
  <si>
    <t>Фролова В.Е., Фролова О.О.</t>
  </si>
  <si>
    <t>0,44,36</t>
  </si>
  <si>
    <t>Легченков Р.Н.</t>
  </si>
  <si>
    <t>0,45,27</t>
  </si>
  <si>
    <t>0,45,64</t>
  </si>
  <si>
    <t>0,56,39</t>
  </si>
  <si>
    <t>Байдарка - двойка  женщины  дистанция 200м</t>
  </si>
  <si>
    <t>0,41,66</t>
  </si>
  <si>
    <t>0,45,61</t>
  </si>
  <si>
    <t>0,47,89</t>
  </si>
  <si>
    <t>0,51,74</t>
  </si>
  <si>
    <t>0,52,93</t>
  </si>
  <si>
    <t>0,56,29</t>
  </si>
  <si>
    <t xml:space="preserve">Байдарка-одиночка  мужчины   дистанция  1000 м </t>
  </si>
  <si>
    <t>3,53,29</t>
  </si>
  <si>
    <t>0,41,30</t>
  </si>
  <si>
    <t xml:space="preserve">МС </t>
  </si>
  <si>
    <t>4,02,92</t>
  </si>
  <si>
    <t>3,44,88</t>
  </si>
  <si>
    <t>3,56,97</t>
  </si>
  <si>
    <t>3,45,97</t>
  </si>
  <si>
    <t>4,00,59</t>
  </si>
  <si>
    <t>3,52,99</t>
  </si>
  <si>
    <t>4,08,02</t>
  </si>
  <si>
    <t>3,53,71</t>
  </si>
  <si>
    <t>3,58,56</t>
  </si>
  <si>
    <t>3,57,83</t>
  </si>
  <si>
    <t>4,14,17</t>
  </si>
  <si>
    <t>4,05,79</t>
  </si>
  <si>
    <t>4,10,94</t>
  </si>
  <si>
    <t>4,06,57</t>
  </si>
  <si>
    <t>4,13,51</t>
  </si>
  <si>
    <t>4,15,04</t>
  </si>
  <si>
    <t>4,04,39</t>
  </si>
  <si>
    <t>Плиткин А.А.</t>
  </si>
  <si>
    <t>4,40,55</t>
  </si>
  <si>
    <t>4,07,31</t>
  </si>
  <si>
    <t>4,54,07</t>
  </si>
  <si>
    <t>4,21,48</t>
  </si>
  <si>
    <t>14</t>
  </si>
  <si>
    <t>4,22,94</t>
  </si>
  <si>
    <t xml:space="preserve">Каноэ - одиночка   мужчины   дистанция  1000 м </t>
  </si>
  <si>
    <t>4,31,08</t>
  </si>
  <si>
    <t>4,06,23</t>
  </si>
  <si>
    <t>4,45,08</t>
  </si>
  <si>
    <t>4,07,03</t>
  </si>
  <si>
    <t>4,46,36</t>
  </si>
  <si>
    <t>4,11,63</t>
  </si>
  <si>
    <t>4,46,37</t>
  </si>
  <si>
    <t>4,16,70</t>
  </si>
  <si>
    <t>4,46,05</t>
  </si>
  <si>
    <t>4,35,64</t>
  </si>
  <si>
    <t>4,40,83</t>
  </si>
  <si>
    <t>4,35,96</t>
  </si>
  <si>
    <t>4,44,33</t>
  </si>
  <si>
    <t>4,38,30</t>
  </si>
  <si>
    <t>4,51,90</t>
  </si>
  <si>
    <t>4,43,09</t>
  </si>
  <si>
    <t>4,47,16</t>
  </si>
  <si>
    <t>5,12,62</t>
  </si>
  <si>
    <t>4,58,29</t>
  </si>
  <si>
    <t>4,52,61</t>
  </si>
  <si>
    <t>5,14,88</t>
  </si>
  <si>
    <t>5,04,53</t>
  </si>
  <si>
    <t>5,41,22</t>
  </si>
  <si>
    <t>5,07,33</t>
  </si>
  <si>
    <t>16</t>
  </si>
  <si>
    <t>5,13,91</t>
  </si>
  <si>
    <t>17</t>
  </si>
  <si>
    <t>5,14,28</t>
  </si>
  <si>
    <t xml:space="preserve">Байдарка-двойка  мужчины    дистанция  1000 м </t>
  </si>
  <si>
    <t>3,30,36</t>
  </si>
  <si>
    <t>Лобанова М,О., Павлова М.В.</t>
  </si>
  <si>
    <t>3,30,98</t>
  </si>
  <si>
    <t>3,34,62</t>
  </si>
  <si>
    <t>Дешевой С.В.</t>
  </si>
  <si>
    <t>3,49,54</t>
  </si>
  <si>
    <t>85</t>
  </si>
  <si>
    <t>3,53,04</t>
  </si>
  <si>
    <t>155</t>
  </si>
  <si>
    <t>190</t>
  </si>
  <si>
    <t>4,20,23</t>
  </si>
  <si>
    <t>225</t>
  </si>
  <si>
    <t>260</t>
  </si>
  <si>
    <t>4,35,18</t>
  </si>
  <si>
    <t>295</t>
  </si>
  <si>
    <t>330</t>
  </si>
  <si>
    <t xml:space="preserve">Каноэ-двойка  мужчины    дистанция  1000 м </t>
  </si>
  <si>
    <t>4,05,18</t>
  </si>
  <si>
    <t>4,06,21</t>
  </si>
  <si>
    <t>4,12,44</t>
  </si>
  <si>
    <t>Фролова В.Е.</t>
  </si>
  <si>
    <t>4,21,55</t>
  </si>
  <si>
    <t>49</t>
  </si>
  <si>
    <t>4,41,15</t>
  </si>
  <si>
    <t>4,50,71</t>
  </si>
  <si>
    <t>51</t>
  </si>
  <si>
    <t>5,03,19</t>
  </si>
  <si>
    <t>52</t>
  </si>
  <si>
    <t xml:space="preserve">Байдарка-одиночка  мужчины   дистанция  500 м </t>
  </si>
  <si>
    <t>1,48,75</t>
  </si>
  <si>
    <t>1,37,24</t>
  </si>
  <si>
    <t>1,44,10</t>
  </si>
  <si>
    <t>1,39,33</t>
  </si>
  <si>
    <t>1,43,78</t>
  </si>
  <si>
    <t>1,41,83</t>
  </si>
  <si>
    <t>1,49,99</t>
  </si>
  <si>
    <t>1,45,08</t>
  </si>
  <si>
    <t>1,46,39</t>
  </si>
  <si>
    <t>1,50,71</t>
  </si>
  <si>
    <t>1,46,69</t>
  </si>
  <si>
    <t>57</t>
  </si>
  <si>
    <t>1,50,98</t>
  </si>
  <si>
    <t>1,45,44</t>
  </si>
  <si>
    <t>1,45,38</t>
  </si>
  <si>
    <t>1,49,98</t>
  </si>
  <si>
    <t>1,57,05</t>
  </si>
  <si>
    <t>1,53,42</t>
  </si>
  <si>
    <t>1,50,44</t>
  </si>
  <si>
    <t>1,52,95</t>
  </si>
  <si>
    <t>1,50,75</t>
  </si>
  <si>
    <t>1,56,62</t>
  </si>
  <si>
    <t>1,53,74</t>
  </si>
  <si>
    <t>1,57,81</t>
  </si>
  <si>
    <t>1,53,81</t>
  </si>
  <si>
    <t>1,54,17</t>
  </si>
  <si>
    <t>1,59,52</t>
  </si>
  <si>
    <t>1,54,54</t>
  </si>
  <si>
    <t>11</t>
  </si>
  <si>
    <t>2,13,52</t>
  </si>
  <si>
    <t>2,08,23</t>
  </si>
  <si>
    <t>12</t>
  </si>
  <si>
    <t>2,21,26</t>
  </si>
  <si>
    <t>2,12,31</t>
  </si>
  <si>
    <t>2,18,40</t>
  </si>
  <si>
    <t>2,12,78</t>
  </si>
  <si>
    <t>Чугреева О.А.</t>
  </si>
  <si>
    <t>2,15,91</t>
  </si>
  <si>
    <t>2,13,20</t>
  </si>
  <si>
    <t>2,23,99</t>
  </si>
  <si>
    <t>2,21,55</t>
  </si>
  <si>
    <t>2,38,46</t>
  </si>
  <si>
    <t xml:space="preserve">Каноэ-одиночка  мужчины     дистанция  500 м </t>
  </si>
  <si>
    <t>1,57,21</t>
  </si>
  <si>
    <t>1,51,34</t>
  </si>
  <si>
    <t>2,10,18</t>
  </si>
  <si>
    <t>1,53,22</t>
  </si>
  <si>
    <t>2,08,30</t>
  </si>
  <si>
    <t>2,07,83</t>
  </si>
  <si>
    <t>1,55,12</t>
  </si>
  <si>
    <t>2,05,29</t>
  </si>
  <si>
    <t>2,09,90</t>
  </si>
  <si>
    <t>1,58,33</t>
  </si>
  <si>
    <t>2,08,53</t>
  </si>
  <si>
    <t>2,05,00</t>
  </si>
  <si>
    <t>2,00,15</t>
  </si>
  <si>
    <t>2,20,97</t>
  </si>
  <si>
    <t>2,11,12</t>
  </si>
  <si>
    <t>2,01,12</t>
  </si>
  <si>
    <t>2,00,72</t>
  </si>
  <si>
    <t>2,03,38</t>
  </si>
  <si>
    <t>2,09,33</t>
  </si>
  <si>
    <t>2,06,61</t>
  </si>
  <si>
    <t>2,05,18</t>
  </si>
  <si>
    <t>2,15,48</t>
  </si>
  <si>
    <t>2,06,62</t>
  </si>
  <si>
    <t>2,18,33</t>
  </si>
  <si>
    <t>10-11</t>
  </si>
  <si>
    <t>2,17,32</t>
  </si>
  <si>
    <t>2,10,99</t>
  </si>
  <si>
    <t>2,16,46</t>
  </si>
  <si>
    <t>2,12,64</t>
  </si>
  <si>
    <t>12-13</t>
  </si>
  <si>
    <t>2,23,97</t>
  </si>
  <si>
    <t>2,17,91</t>
  </si>
  <si>
    <t>2,51,56</t>
  </si>
  <si>
    <t>2,17,93</t>
  </si>
  <si>
    <t>2,12,80</t>
  </si>
  <si>
    <t>2,19,69</t>
  </si>
  <si>
    <t>2,35,98</t>
  </si>
  <si>
    <t>2,38,72</t>
  </si>
  <si>
    <t>2,38,45</t>
  </si>
  <si>
    <t>2,24,88</t>
  </si>
  <si>
    <t>дискв</t>
  </si>
  <si>
    <t xml:space="preserve">Байдарка-одиночка  женщины   дистанция  500 м </t>
  </si>
  <si>
    <t>1,56,38</t>
  </si>
  <si>
    <t>2,00,01</t>
  </si>
  <si>
    <t>2,00,78</t>
  </si>
  <si>
    <t>2,00,92</t>
  </si>
  <si>
    <t>г. Тверь, ГБУ "СШОР по видам гребли"</t>
  </si>
  <si>
    <t>2,01,18</t>
  </si>
  <si>
    <t>2,04,55</t>
  </si>
  <si>
    <t>2,06,878</t>
  </si>
  <si>
    <t>2,12,33</t>
  </si>
  <si>
    <t>2,16,51</t>
  </si>
  <si>
    <t xml:space="preserve">Каноэ - одиночка  женщины    дистанция  500 м </t>
  </si>
  <si>
    <t>2,16,97</t>
  </si>
  <si>
    <t>2,19,01</t>
  </si>
  <si>
    <t>2,22,42</t>
  </si>
  <si>
    <t>2,25,07</t>
  </si>
  <si>
    <t>2,31,54</t>
  </si>
  <si>
    <t>2,43,58</t>
  </si>
  <si>
    <t>2,43,92</t>
  </si>
  <si>
    <t>2,51,89</t>
  </si>
  <si>
    <t xml:space="preserve">Байдарка-двойка  мужчины    дистанция  500 м </t>
  </si>
  <si>
    <t>1,30,07</t>
  </si>
  <si>
    <t>1,32,21</t>
  </si>
  <si>
    <t>1,33,80</t>
  </si>
  <si>
    <t>1,34,90</t>
  </si>
  <si>
    <t>1,35,64</t>
  </si>
  <si>
    <t>1,41,26</t>
  </si>
  <si>
    <t>1,44,27</t>
  </si>
  <si>
    <t>2,05,13</t>
  </si>
  <si>
    <t xml:space="preserve">Каноэ -двойка   мужчины   дистанция  500 м </t>
  </si>
  <si>
    <t>1,46,04</t>
  </si>
  <si>
    <t>1,48,51</t>
  </si>
  <si>
    <t>1,50,94</t>
  </si>
  <si>
    <t>1,52,18</t>
  </si>
  <si>
    <t>1,52,49</t>
  </si>
  <si>
    <t>1,57,08</t>
  </si>
  <si>
    <t>2,07,58</t>
  </si>
  <si>
    <t>2,09,51</t>
  </si>
  <si>
    <t xml:space="preserve">Байдарка-двойка   женщины    дистанция  500 м </t>
  </si>
  <si>
    <t>1,51,71</t>
  </si>
  <si>
    <t>1,56,30</t>
  </si>
  <si>
    <t>1,57,23</t>
  </si>
  <si>
    <t>1,58,73</t>
  </si>
  <si>
    <t>2,13,33</t>
  </si>
  <si>
    <t>Волкова Марьяна</t>
  </si>
  <si>
    <t>Тверская область, г. Тверь, ГБУ "СШОР по видам гребли"</t>
  </si>
  <si>
    <t>2,18,37</t>
  </si>
  <si>
    <t>Никитина Ю.М.</t>
  </si>
  <si>
    <t>2,20,18</t>
  </si>
  <si>
    <t>2,21,57</t>
  </si>
  <si>
    <t xml:space="preserve">Каноэ - двойка   женщины    дистанция  500 м </t>
  </si>
  <si>
    <t>2,05,63</t>
  </si>
  <si>
    <t>2,10,09</t>
  </si>
  <si>
    <t>2,25,12</t>
  </si>
  <si>
    <t>2,32,52</t>
  </si>
  <si>
    <t>2,33,17</t>
  </si>
  <si>
    <t>2,35,80</t>
  </si>
  <si>
    <t>Главный судья соревнований,</t>
  </si>
  <si>
    <t>судья 1 категории:</t>
  </si>
  <si>
    <t xml:space="preserve">                                               А.В. Гасан</t>
  </si>
  <si>
    <t>Главный секретарь соревнований,</t>
  </si>
  <si>
    <t>судья ВК:</t>
  </si>
  <si>
    <t xml:space="preserve">                                               Е.Н. Сергеева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</si>
</sst>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8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u/>
      <sz val="12"/>
      <name val="Arial Cyr"/>
      <family val="2"/>
      <charset val="204"/>
    </font>
    <font>
      <b/>
      <u/>
      <sz val="11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charset val="204"/>
    </font>
    <font>
      <b/>
      <u/>
      <sz val="10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b/>
      <sz val="9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2"/>
      <name val="Arial Cyr"/>
      <charset val="204"/>
    </font>
    <font>
      <sz val="11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-&quot;-"/>
      <charset val="204"/>
    </font>
    <font>
      <b/>
      <sz val="9"/>
      <name val="Arial"/>
      <family val="2"/>
      <charset val="204"/>
    </font>
    <font>
      <sz val="9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/>
    <xf numFmtId="49" fontId="8" fillId="0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7" xfId="0" applyNumberFormat="1" applyFont="1" applyFill="1" applyBorder="1" applyAlignment="1">
      <alignment vertical="center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top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left" vertical="center" wrapText="1"/>
    </xf>
    <xf numFmtId="0" fontId="16" fillId="0" borderId="0" xfId="0" applyNumberFormat="1" applyFont="1" applyFill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49" fontId="14" fillId="0" borderId="0" xfId="0" applyNumberFormat="1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3" fillId="2" borderId="0" xfId="0" applyNumberFormat="1" applyFont="1" applyFill="1" applyBorder="1" applyAlignment="1">
      <alignment horizontal="center" vertical="center"/>
    </xf>
    <xf numFmtId="49" fontId="17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/>
    <xf numFmtId="49" fontId="17" fillId="0" borderId="0" xfId="0" applyNumberFormat="1" applyFont="1" applyFill="1" applyBorder="1" applyAlignment="1">
      <alignment horizontal="right" vertical="center" wrapText="1"/>
    </xf>
    <xf numFmtId="49" fontId="18" fillId="2" borderId="0" xfId="0" applyNumberFormat="1" applyFont="1" applyFill="1" applyBorder="1" applyAlignment="1">
      <alignment vertical="center"/>
    </xf>
    <xf numFmtId="49" fontId="17" fillId="2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right" vertical="center"/>
    </xf>
    <xf numFmtId="49" fontId="13" fillId="2" borderId="0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vertical="top"/>
    </xf>
    <xf numFmtId="49" fontId="15" fillId="0" borderId="0" xfId="0" applyNumberFormat="1" applyFont="1" applyBorder="1" applyAlignment="1">
      <alignment horizontal="center" vertical="center"/>
    </xf>
    <xf numFmtId="0" fontId="16" fillId="2" borderId="0" xfId="0" applyNumberFormat="1" applyFont="1" applyFill="1" applyBorder="1" applyAlignment="1">
      <alignment horizontal="center" vertical="center" wrapText="1"/>
    </xf>
    <xf numFmtId="0" fontId="16" fillId="2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49" fontId="19" fillId="0" borderId="0" xfId="0" applyNumberFormat="1" applyFont="1" applyBorder="1" applyAlignment="1">
      <alignment vertical="top"/>
    </xf>
    <xf numFmtId="0" fontId="0" fillId="0" borderId="0" xfId="0" applyBorder="1" applyAlignment="1">
      <alignment vertical="top"/>
    </xf>
    <xf numFmtId="49" fontId="2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NumberFormat="1" applyFont="1" applyFill="1" applyBorder="1" applyAlignment="1">
      <alignment vertical="center"/>
    </xf>
    <xf numFmtId="0" fontId="0" fillId="0" borderId="0" xfId="0" applyAlignment="1"/>
    <xf numFmtId="0" fontId="15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3;&#1077;&#1084;&#1087;&#1080;&#1086;&#1085;&#1072;&#1090;%20&#1086;&#1073;&#1083;&#1072;&#1089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технические чемпионата области"/>
      <sheetName val="Технические Русский свет"/>
      <sheetName val="база"/>
      <sheetName val="Тех. результаты Кубок памяти"/>
      <sheetName val="Стартовый протокол "/>
    </sheetNames>
    <sheetDataSet>
      <sheetData sheetId="0"/>
      <sheetData sheetId="1"/>
      <sheetData sheetId="2">
        <row r="2">
          <cell r="A2">
            <v>811</v>
          </cell>
          <cell r="B2" t="str">
            <v>Афанасьев</v>
          </cell>
          <cell r="C2" t="str">
            <v>Сергей</v>
          </cell>
          <cell r="G2">
            <v>1979</v>
          </cell>
          <cell r="H2" t="str">
            <v>МС</v>
          </cell>
          <cell r="I2" t="str">
            <v>г. Тверь</v>
          </cell>
          <cell r="K2" t="str">
            <v>ТСК "Шторм"</v>
          </cell>
          <cell r="M2" t="str">
            <v>Ковалев Н.П.</v>
          </cell>
        </row>
        <row r="3">
          <cell r="A3">
            <v>7</v>
          </cell>
          <cell r="B3" t="str">
            <v>Балычев</v>
          </cell>
          <cell r="C3" t="str">
            <v>Виталий</v>
          </cell>
          <cell r="G3">
            <v>1977</v>
          </cell>
          <cell r="H3" t="str">
            <v>МСМК</v>
          </cell>
          <cell r="I3" t="str">
            <v>г. Тверь</v>
          </cell>
          <cell r="K3" t="str">
            <v>ТСК "Шторм"</v>
          </cell>
          <cell r="M3" t="str">
            <v>Ковалев Н.П.</v>
          </cell>
        </row>
        <row r="4">
          <cell r="A4">
            <v>18</v>
          </cell>
          <cell r="B4" t="str">
            <v>Гасан</v>
          </cell>
          <cell r="C4" t="str">
            <v>Андрей</v>
          </cell>
          <cell r="G4">
            <v>1977</v>
          </cell>
          <cell r="H4" t="str">
            <v>МСМК</v>
          </cell>
          <cell r="I4" t="str">
            <v>г. Тверь</v>
          </cell>
          <cell r="K4" t="str">
            <v>ТСК "Шторм"</v>
          </cell>
          <cell r="M4" t="str">
            <v>Ковалев Н.П.</v>
          </cell>
        </row>
        <row r="5">
          <cell r="A5">
            <v>44</v>
          </cell>
          <cell r="B5" t="str">
            <v>Ковалев</v>
          </cell>
          <cell r="C5" t="str">
            <v>Игнат</v>
          </cell>
          <cell r="G5">
            <v>1976</v>
          </cell>
          <cell r="H5" t="str">
            <v>ЗМС</v>
          </cell>
          <cell r="I5" t="str">
            <v>г. Тверь</v>
          </cell>
          <cell r="K5" t="str">
            <v>ТСК "Шторм"</v>
          </cell>
          <cell r="M5" t="str">
            <v>Ковалев Н.П.</v>
          </cell>
        </row>
        <row r="6">
          <cell r="A6">
            <v>99</v>
          </cell>
          <cell r="B6" t="str">
            <v>Решетов</v>
          </cell>
          <cell r="C6" t="str">
            <v>Андрей</v>
          </cell>
          <cell r="G6">
            <v>1979</v>
          </cell>
          <cell r="H6" t="str">
            <v>МСМК</v>
          </cell>
          <cell r="I6" t="str">
            <v>г. Тверь</v>
          </cell>
          <cell r="K6" t="str">
            <v>ТСК "Шторм"</v>
          </cell>
          <cell r="M6" t="str">
            <v>Ковалев Н.П.</v>
          </cell>
        </row>
        <row r="7">
          <cell r="A7">
            <v>1667</v>
          </cell>
          <cell r="B7" t="str">
            <v>Смирнов</v>
          </cell>
          <cell r="C7" t="str">
            <v>Виталий</v>
          </cell>
          <cell r="G7">
            <v>1969</v>
          </cell>
          <cell r="H7" t="str">
            <v>КМС</v>
          </cell>
          <cell r="I7" t="str">
            <v>г. Тверь</v>
          </cell>
          <cell r="K7" t="str">
            <v>ТСК "Шторм"</v>
          </cell>
          <cell r="M7" t="str">
            <v>самостоятельно</v>
          </cell>
        </row>
        <row r="8">
          <cell r="A8">
            <v>3583</v>
          </cell>
          <cell r="B8" t="str">
            <v>Васильев</v>
          </cell>
          <cell r="C8" t="str">
            <v>Владимир</v>
          </cell>
          <cell r="G8">
            <v>1959</v>
          </cell>
          <cell r="H8" t="str">
            <v>МС</v>
          </cell>
          <cell r="I8" t="str">
            <v>г. Тверь</v>
          </cell>
          <cell r="K8" t="str">
            <v>СК "Аксакалы Твери"</v>
          </cell>
          <cell r="M8" t="str">
            <v>Иванов В.Н.</v>
          </cell>
        </row>
        <row r="9">
          <cell r="A9">
            <v>3581</v>
          </cell>
          <cell r="B9" t="str">
            <v>Столяров</v>
          </cell>
          <cell r="C9" t="str">
            <v>Владимир</v>
          </cell>
          <cell r="G9">
            <v>1957</v>
          </cell>
          <cell r="H9" t="str">
            <v>МС</v>
          </cell>
          <cell r="I9" t="str">
            <v>г. Тверь</v>
          </cell>
          <cell r="K9" t="str">
            <v>СК "Аксакалы Твери"</v>
          </cell>
          <cell r="M9" t="str">
            <v>Иванов В.Н.</v>
          </cell>
        </row>
        <row r="10">
          <cell r="A10">
            <v>3584</v>
          </cell>
          <cell r="B10" t="str">
            <v>Васильев</v>
          </cell>
          <cell r="C10" t="str">
            <v>Николай</v>
          </cell>
          <cell r="G10">
            <v>1963</v>
          </cell>
          <cell r="H10" t="str">
            <v>МС</v>
          </cell>
          <cell r="I10" t="str">
            <v>г. Тверь</v>
          </cell>
          <cell r="K10" t="str">
            <v>СК "Аксакалы Твери"</v>
          </cell>
          <cell r="M10" t="str">
            <v>Васильев Н.Н.</v>
          </cell>
        </row>
        <row r="11">
          <cell r="A11">
            <v>3578</v>
          </cell>
          <cell r="B11" t="str">
            <v>Докучаев</v>
          </cell>
          <cell r="C11" t="str">
            <v>Олег</v>
          </cell>
          <cell r="G11">
            <v>1956</v>
          </cell>
          <cell r="H11" t="str">
            <v>МСМК</v>
          </cell>
          <cell r="I11" t="str">
            <v>г. Тверь</v>
          </cell>
          <cell r="K11" t="str">
            <v>СК "Аксакалы Твери"</v>
          </cell>
          <cell r="M11" t="str">
            <v>Докучаев О.Е.</v>
          </cell>
        </row>
        <row r="12">
          <cell r="A12">
            <v>3575</v>
          </cell>
          <cell r="B12" t="str">
            <v>Иванов</v>
          </cell>
          <cell r="C12" t="str">
            <v>Валентин</v>
          </cell>
          <cell r="G12">
            <v>1947</v>
          </cell>
          <cell r="H12" t="str">
            <v>МС</v>
          </cell>
          <cell r="I12" t="str">
            <v>г. Тверь</v>
          </cell>
          <cell r="K12" t="str">
            <v>СК "Аксакалы Твери"</v>
          </cell>
          <cell r="M12" t="str">
            <v>Иванов В.А.</v>
          </cell>
        </row>
        <row r="13">
          <cell r="A13">
            <v>3580</v>
          </cell>
          <cell r="B13" t="str">
            <v>Иванов</v>
          </cell>
          <cell r="C13" t="str">
            <v>Владимир</v>
          </cell>
          <cell r="G13">
            <v>1956</v>
          </cell>
          <cell r="H13" t="str">
            <v>МС</v>
          </cell>
          <cell r="I13" t="str">
            <v>г. Тверь</v>
          </cell>
          <cell r="K13" t="str">
            <v>СК "Аксакалы Твери"</v>
          </cell>
          <cell r="M13" t="str">
            <v>Иванов В.В.</v>
          </cell>
        </row>
        <row r="14">
          <cell r="A14">
            <v>4977</v>
          </cell>
          <cell r="B14" t="str">
            <v>Федулов</v>
          </cell>
          <cell r="C14" t="str">
            <v>Антон</v>
          </cell>
          <cell r="G14">
            <v>1986</v>
          </cell>
          <cell r="H14" t="str">
            <v>КМС</v>
          </cell>
          <cell r="I14" t="str">
            <v>г. Тверь</v>
          </cell>
          <cell r="K14" t="str">
            <v>ГБУ "СШОР по видам гребли"</v>
          </cell>
          <cell r="M14" t="str">
            <v>Ковалев И.Н.</v>
          </cell>
        </row>
        <row r="15">
          <cell r="A15">
            <v>4311</v>
          </cell>
          <cell r="B15" t="str">
            <v>Сбитнев</v>
          </cell>
          <cell r="C15" t="str">
            <v>Николай</v>
          </cell>
          <cell r="G15">
            <v>1960</v>
          </cell>
          <cell r="H15" t="str">
            <v>МС</v>
          </cell>
          <cell r="I15" t="str">
            <v>г. Тверь</v>
          </cell>
          <cell r="K15" t="str">
            <v>СК "Аксакалы Твери"</v>
          </cell>
          <cell r="M15" t="str">
            <v>Сбитнев Н.</v>
          </cell>
        </row>
        <row r="16">
          <cell r="A16">
            <v>106</v>
          </cell>
          <cell r="B16" t="str">
            <v>Харитонова</v>
          </cell>
          <cell r="C16" t="str">
            <v>Анастасия</v>
          </cell>
          <cell r="G16">
            <v>1987</v>
          </cell>
          <cell r="H16" t="str">
            <v>МСМК</v>
          </cell>
          <cell r="I16" t="str">
            <v>г. Тверь</v>
          </cell>
          <cell r="L16" t="str">
            <v xml:space="preserve"> </v>
          </cell>
          <cell r="M16" t="str">
            <v>Сергеева Е.Н.</v>
          </cell>
        </row>
        <row r="17">
          <cell r="A17">
            <v>74</v>
          </cell>
          <cell r="B17" t="str">
            <v>Молочков</v>
          </cell>
          <cell r="C17" t="str">
            <v>Максим</v>
          </cell>
          <cell r="G17">
            <v>1988</v>
          </cell>
          <cell r="H17" t="str">
            <v>МСМК</v>
          </cell>
          <cell r="I17" t="str">
            <v>г. Тверь</v>
          </cell>
          <cell r="K17" t="str">
            <v>ГБУЦСП "ШВСМ" Тверской области</v>
          </cell>
          <cell r="M17" t="str">
            <v xml:space="preserve">Максимов Д.Ю. </v>
          </cell>
        </row>
        <row r="18">
          <cell r="A18">
            <v>1332</v>
          </cell>
          <cell r="B18" t="str">
            <v>Попов</v>
          </cell>
          <cell r="C18" t="str">
            <v>Владимир</v>
          </cell>
          <cell r="G18">
            <v>1996</v>
          </cell>
          <cell r="H18" t="str">
            <v>МС</v>
          </cell>
          <cell r="I18" t="str">
            <v>г. Тверь</v>
          </cell>
          <cell r="K18" t="str">
            <v>ГБУЦСП "ШВСМ" Тверской области</v>
          </cell>
          <cell r="M18" t="str">
            <v>Максимов Д.Ю.</v>
          </cell>
        </row>
        <row r="19">
          <cell r="A19">
            <v>3589</v>
          </cell>
          <cell r="B19" t="str">
            <v>Морозов</v>
          </cell>
          <cell r="C19" t="str">
            <v>Сергей</v>
          </cell>
          <cell r="G19">
            <v>1969</v>
          </cell>
          <cell r="H19">
            <v>1</v>
          </cell>
          <cell r="I19" t="str">
            <v>г. Тверь</v>
          </cell>
          <cell r="K19" t="str">
            <v>СК "Аксакалы Твери"</v>
          </cell>
          <cell r="M19" t="str">
            <v>Морозов С.В.</v>
          </cell>
        </row>
        <row r="20">
          <cell r="A20">
            <v>3576</v>
          </cell>
          <cell r="B20" t="str">
            <v>Першин</v>
          </cell>
          <cell r="C20" t="str">
            <v>Вячеслав</v>
          </cell>
          <cell r="G20">
            <v>1953</v>
          </cell>
          <cell r="H20" t="str">
            <v>МС</v>
          </cell>
          <cell r="I20" t="str">
            <v>г. Тверь</v>
          </cell>
          <cell r="K20" t="str">
            <v>СК "Аксакалы Твери"</v>
          </cell>
          <cell r="M20" t="str">
            <v>Першин В.Ю.</v>
          </cell>
        </row>
        <row r="21">
          <cell r="A21">
            <v>3585</v>
          </cell>
          <cell r="B21" t="str">
            <v>Платонов</v>
          </cell>
          <cell r="C21" t="str">
            <v>Валерий</v>
          </cell>
          <cell r="G21">
            <v>1963</v>
          </cell>
          <cell r="H21">
            <v>1</v>
          </cell>
          <cell r="I21" t="str">
            <v>г. Тверь</v>
          </cell>
          <cell r="K21" t="str">
            <v>СК "Аксакалы Твери"</v>
          </cell>
          <cell r="M21" t="str">
            <v>Платонов В.Ю.</v>
          </cell>
        </row>
        <row r="22">
          <cell r="A22">
            <v>3587</v>
          </cell>
          <cell r="B22" t="str">
            <v>Строкин</v>
          </cell>
          <cell r="C22" t="str">
            <v>Александр</v>
          </cell>
          <cell r="G22">
            <v>1966</v>
          </cell>
          <cell r="H22" t="str">
            <v>МС</v>
          </cell>
          <cell r="I22" t="str">
            <v>г. Тверь</v>
          </cell>
          <cell r="K22" t="str">
            <v>СК "Аксакалы Твери"</v>
          </cell>
          <cell r="M22" t="str">
            <v>Строкин А.В.</v>
          </cell>
        </row>
        <row r="23">
          <cell r="A23">
            <v>3582</v>
          </cell>
          <cell r="B23" t="str">
            <v>Шлепков</v>
          </cell>
          <cell r="C23" t="str">
            <v>Анатолий</v>
          </cell>
          <cell r="G23">
            <v>1958</v>
          </cell>
          <cell r="H23" t="str">
            <v>МСМК</v>
          </cell>
          <cell r="I23" t="str">
            <v>г. Тверь</v>
          </cell>
          <cell r="K23" t="str">
            <v>СК "Аксакалы Твери"</v>
          </cell>
          <cell r="M23" t="str">
            <v>Шлепков А.А.</v>
          </cell>
        </row>
        <row r="24">
          <cell r="A24">
            <v>3586</v>
          </cell>
          <cell r="B24" t="str">
            <v>Шмитов</v>
          </cell>
          <cell r="C24" t="str">
            <v>Юрий</v>
          </cell>
          <cell r="G24">
            <v>1966</v>
          </cell>
          <cell r="H24">
            <v>1</v>
          </cell>
          <cell r="I24" t="str">
            <v>г. Тверь</v>
          </cell>
          <cell r="K24" t="str">
            <v>СК "Аксакалы Твери"</v>
          </cell>
          <cell r="M24" t="str">
            <v>Шмитов Ю.О.</v>
          </cell>
        </row>
        <row r="25">
          <cell r="A25">
            <v>124</v>
          </cell>
          <cell r="B25" t="str">
            <v>Чемеров</v>
          </cell>
          <cell r="C25" t="str">
            <v>Сергей</v>
          </cell>
          <cell r="G25">
            <v>1972</v>
          </cell>
          <cell r="H25" t="str">
            <v>МСМК</v>
          </cell>
          <cell r="I25" t="str">
            <v>г. Тверь</v>
          </cell>
          <cell r="K25" t="str">
            <v>ТСК "Шторм"</v>
          </cell>
          <cell r="L25" t="str">
            <v xml:space="preserve"> </v>
          </cell>
          <cell r="M25" t="str">
            <v>Гасан А.В.</v>
          </cell>
        </row>
        <row r="27">
          <cell r="A27">
            <v>2673</v>
          </cell>
          <cell r="B27" t="str">
            <v>Антоненко</v>
          </cell>
          <cell r="C27" t="str">
            <v>Ольга</v>
          </cell>
          <cell r="G27">
            <v>2000</v>
          </cell>
          <cell r="H27">
            <v>2</v>
          </cell>
          <cell r="I27" t="str">
            <v>г. Тверь</v>
          </cell>
          <cell r="K27" t="str">
            <v>ГБУ "СШОР по видам гребли"</v>
          </cell>
          <cell r="M27" t="str">
            <v>Олейник В.Б.</v>
          </cell>
        </row>
        <row r="28">
          <cell r="A28">
            <v>3996</v>
          </cell>
          <cell r="B28" t="str">
            <v>Шульц</v>
          </cell>
          <cell r="C28" t="str">
            <v>Алина</v>
          </cell>
          <cell r="G28">
            <v>2003</v>
          </cell>
          <cell r="H28" t="str">
            <v>КМС</v>
          </cell>
          <cell r="I28" t="str">
            <v>г. Тверь</v>
          </cell>
          <cell r="K28" t="str">
            <v>ГБУ "СШОР по видам гребли"</v>
          </cell>
          <cell r="M28" t="str">
            <v>Олейник В.Б., Олейник С.Л.</v>
          </cell>
        </row>
        <row r="29">
          <cell r="A29">
            <v>2063</v>
          </cell>
          <cell r="B29" t="str">
            <v>Абушаева</v>
          </cell>
          <cell r="C29" t="str">
            <v>Софья</v>
          </cell>
          <cell r="G29">
            <v>2001</v>
          </cell>
          <cell r="H29" t="str">
            <v>КМС</v>
          </cell>
          <cell r="I29" t="str">
            <v>г. Тверь</v>
          </cell>
          <cell r="K29" t="str">
            <v>ГБУ "СШОР по видам гребли"</v>
          </cell>
          <cell r="M29" t="str">
            <v>Олейник В.Б., Олейник С.Л.</v>
          </cell>
        </row>
        <row r="30">
          <cell r="A30">
            <v>962</v>
          </cell>
          <cell r="B30" t="str">
            <v>Гончарова</v>
          </cell>
          <cell r="C30" t="str">
            <v>Мария</v>
          </cell>
          <cell r="G30">
            <v>1998</v>
          </cell>
          <cell r="H30" t="str">
            <v>КМС</v>
          </cell>
          <cell r="I30" t="str">
            <v>г. Тверь</v>
          </cell>
          <cell r="K30" t="str">
            <v>ГБУ "СШОР по видам гребли"</v>
          </cell>
          <cell r="M30" t="str">
            <v>Олейник В.Б., Олейник С.Л.</v>
          </cell>
        </row>
        <row r="31">
          <cell r="A31">
            <v>3990</v>
          </cell>
          <cell r="B31" t="str">
            <v>Денисов</v>
          </cell>
          <cell r="C31" t="str">
            <v>Антон</v>
          </cell>
          <cell r="G31">
            <v>2004</v>
          </cell>
          <cell r="H31" t="str">
            <v>КМС</v>
          </cell>
          <cell r="I31" t="str">
            <v>г. Тверь</v>
          </cell>
          <cell r="K31" t="str">
            <v>ГБУ "СШОР по видам гребли"</v>
          </cell>
          <cell r="M31" t="str">
            <v>Олейник В.Б., Олейник С.Л.</v>
          </cell>
        </row>
        <row r="32">
          <cell r="A32">
            <v>2046</v>
          </cell>
          <cell r="B32" t="str">
            <v>Егоров</v>
          </cell>
          <cell r="C32" t="str">
            <v>Михаил</v>
          </cell>
          <cell r="G32">
            <v>2000</v>
          </cell>
          <cell r="H32" t="str">
            <v>КМС</v>
          </cell>
          <cell r="I32" t="str">
            <v>г. Тверь</v>
          </cell>
          <cell r="K32" t="str">
            <v>ГБУ "СШОР по видам гребли"</v>
          </cell>
          <cell r="M32" t="str">
            <v>Олейник В.Б., Олейник С.Л.</v>
          </cell>
        </row>
        <row r="33">
          <cell r="A33">
            <v>3992</v>
          </cell>
          <cell r="B33" t="str">
            <v xml:space="preserve">Иванова </v>
          </cell>
          <cell r="C33" t="str">
            <v>Анастасия</v>
          </cell>
          <cell r="G33">
            <v>2004</v>
          </cell>
          <cell r="H33">
            <v>1</v>
          </cell>
          <cell r="I33" t="str">
            <v>г. Тверь</v>
          </cell>
          <cell r="K33" t="str">
            <v>ГБУ "СШОР по видам гребли"</v>
          </cell>
          <cell r="M33" t="str">
            <v>Олейник В.Б., Олейник С.Л.</v>
          </cell>
        </row>
        <row r="34">
          <cell r="A34">
            <v>3993</v>
          </cell>
          <cell r="B34" t="str">
            <v>Кириллова</v>
          </cell>
          <cell r="C34" t="str">
            <v>Анна</v>
          </cell>
          <cell r="G34">
            <v>2003</v>
          </cell>
          <cell r="H34" t="str">
            <v>КМС</v>
          </cell>
          <cell r="I34" t="str">
            <v>г. Тверь</v>
          </cell>
          <cell r="K34" t="str">
            <v>ГБУ "СШОР по видам гребли"</v>
          </cell>
          <cell r="M34" t="str">
            <v>Олейник В.Б., Олейник С.Л.</v>
          </cell>
        </row>
        <row r="35">
          <cell r="A35">
            <v>951</v>
          </cell>
          <cell r="B35" t="str">
            <v>Лаврищев</v>
          </cell>
          <cell r="C35" t="str">
            <v>Евгений</v>
          </cell>
          <cell r="G35">
            <v>1998</v>
          </cell>
          <cell r="H35" t="str">
            <v>МС</v>
          </cell>
          <cell r="I35" t="str">
            <v>г. Тверь</v>
          </cell>
          <cell r="K35" t="str">
            <v>ГБУ "СШОР по видам гребли"</v>
          </cell>
          <cell r="M35" t="str">
            <v>Олейник В.Б., Олейник С.Л.</v>
          </cell>
        </row>
        <row r="36">
          <cell r="A36">
            <v>988</v>
          </cell>
          <cell r="B36" t="str">
            <v>Лукинова</v>
          </cell>
          <cell r="C36" t="str">
            <v>Надежда</v>
          </cell>
          <cell r="G36">
            <v>1997</v>
          </cell>
          <cell r="H36">
            <v>1</v>
          </cell>
          <cell r="I36" t="str">
            <v>г. Тверь</v>
          </cell>
          <cell r="K36" t="str">
            <v>ГБУ "СШОР по видам гребли"</v>
          </cell>
          <cell r="M36" t="str">
            <v>Олейник В.Б., Олейник С.Л.</v>
          </cell>
        </row>
        <row r="37">
          <cell r="A37">
            <v>3299</v>
          </cell>
          <cell r="B37" t="str">
            <v>Макаров</v>
          </cell>
          <cell r="C37" t="str">
            <v>Дмитрий</v>
          </cell>
          <cell r="G37">
            <v>2002</v>
          </cell>
          <cell r="H37" t="str">
            <v>КМС</v>
          </cell>
          <cell r="I37" t="str">
            <v>г. Тверь</v>
          </cell>
          <cell r="K37" t="str">
            <v>ГБУ "СШОР по видам гребли"</v>
          </cell>
          <cell r="M37" t="str">
            <v>Олейник В.Б., Олейник С.Л.</v>
          </cell>
        </row>
        <row r="38">
          <cell r="A38">
            <v>2695</v>
          </cell>
          <cell r="B38" t="str">
            <v>Макарь</v>
          </cell>
          <cell r="C38" t="str">
            <v>Елизавета</v>
          </cell>
          <cell r="G38">
            <v>1999</v>
          </cell>
          <cell r="H38">
            <v>2</v>
          </cell>
          <cell r="I38" t="str">
            <v>г. Тверь</v>
          </cell>
          <cell r="K38" t="str">
            <v>ГБУ "СШОР по видам гребли"</v>
          </cell>
          <cell r="M38" t="str">
            <v>Олейник В.Б., Олейник С.Л.</v>
          </cell>
        </row>
        <row r="39">
          <cell r="A39">
            <v>963</v>
          </cell>
          <cell r="B39" t="str">
            <v>Монахова</v>
          </cell>
          <cell r="C39" t="str">
            <v>Ксения</v>
          </cell>
          <cell r="G39">
            <v>1998</v>
          </cell>
          <cell r="H39" t="str">
            <v>КМС</v>
          </cell>
          <cell r="I39" t="str">
            <v>г. Тверь</v>
          </cell>
          <cell r="K39" t="str">
            <v>ГБУ "СШОР по видам гребли"</v>
          </cell>
          <cell r="M39" t="str">
            <v>Олейник В.Б., Олейник С.Л.</v>
          </cell>
        </row>
        <row r="40">
          <cell r="A40">
            <v>2062</v>
          </cell>
          <cell r="B40" t="str">
            <v>Некрасов</v>
          </cell>
          <cell r="C40" t="str">
            <v>Никита</v>
          </cell>
          <cell r="G40">
            <v>2000</v>
          </cell>
          <cell r="H40" t="str">
            <v>МС</v>
          </cell>
          <cell r="I40" t="str">
            <v>г. Тверь</v>
          </cell>
          <cell r="K40" t="str">
            <v>ГБУ "СШОР по видам гребли"</v>
          </cell>
          <cell r="M40" t="str">
            <v>Олейник В.Б., Олейник С.Л.</v>
          </cell>
        </row>
        <row r="41">
          <cell r="A41">
            <v>2668</v>
          </cell>
          <cell r="B41" t="str">
            <v>Рыдин</v>
          </cell>
          <cell r="C41" t="str">
            <v>Роман</v>
          </cell>
          <cell r="G41">
            <v>2000</v>
          </cell>
          <cell r="H41" t="str">
            <v>КМС</v>
          </cell>
          <cell r="I41" t="str">
            <v>г. Тверь</v>
          </cell>
          <cell r="K41" t="str">
            <v>ГБУ "СШОР по видам гребли"</v>
          </cell>
          <cell r="M41" t="str">
            <v>Олейник В.Б., Олейник С.Л.</v>
          </cell>
        </row>
        <row r="42">
          <cell r="A42">
            <v>3670</v>
          </cell>
          <cell r="B42" t="str">
            <v>Семенов</v>
          </cell>
          <cell r="C42" t="str">
            <v>Илья</v>
          </cell>
          <cell r="G42">
            <v>2002</v>
          </cell>
          <cell r="H42">
            <v>1</v>
          </cell>
          <cell r="I42" t="str">
            <v>г. Тверь</v>
          </cell>
          <cell r="K42" t="str">
            <v>ГБУ "СШОР по видам гребли"</v>
          </cell>
          <cell r="M42" t="str">
            <v>Олейник В.Б., Олейник С.Л.</v>
          </cell>
        </row>
        <row r="43">
          <cell r="A43">
            <v>3685</v>
          </cell>
          <cell r="B43" t="str">
            <v>Скрябин</v>
          </cell>
          <cell r="C43" t="str">
            <v>Павел</v>
          </cell>
          <cell r="G43">
            <v>2002</v>
          </cell>
          <cell r="H43" t="str">
            <v>КМС</v>
          </cell>
          <cell r="I43" t="str">
            <v>г. Тверь</v>
          </cell>
          <cell r="K43" t="str">
            <v>ГБУ "СШОР по видам гребли"</v>
          </cell>
          <cell r="M43" t="str">
            <v>Олейник В.Б., Олейник С.Л.</v>
          </cell>
        </row>
        <row r="44">
          <cell r="A44">
            <v>2047</v>
          </cell>
          <cell r="B44" t="str">
            <v>Соловьев</v>
          </cell>
          <cell r="C44" t="str">
            <v>Александр</v>
          </cell>
          <cell r="G44">
            <v>1999</v>
          </cell>
          <cell r="H44" t="str">
            <v>КМС</v>
          </cell>
          <cell r="I44" t="str">
            <v>г. Тверь</v>
          </cell>
          <cell r="K44" t="str">
            <v>ГБУ "СШОР по видам гребли"</v>
          </cell>
          <cell r="M44" t="str">
            <v>Олейник В.Б., Олейник С.Л.</v>
          </cell>
        </row>
        <row r="45">
          <cell r="A45">
            <v>989</v>
          </cell>
          <cell r="B45" t="str">
            <v>Сухарева</v>
          </cell>
          <cell r="C45" t="str">
            <v>Юлия</v>
          </cell>
          <cell r="G45">
            <v>1997</v>
          </cell>
          <cell r="H45">
            <v>1</v>
          </cell>
          <cell r="I45" t="str">
            <v>г. Тверь</v>
          </cell>
          <cell r="K45" t="str">
            <v>ГБУ "СШОР по видам гребли"</v>
          </cell>
          <cell r="M45" t="str">
            <v>Олейник В.Б., Олейник С.Л.</v>
          </cell>
        </row>
        <row r="46">
          <cell r="A46">
            <v>2045</v>
          </cell>
          <cell r="B46" t="str">
            <v>Фалько</v>
          </cell>
          <cell r="C46" t="str">
            <v>Александр</v>
          </cell>
          <cell r="G46">
            <v>1999</v>
          </cell>
          <cell r="H46" t="str">
            <v>КМС</v>
          </cell>
          <cell r="I46" t="str">
            <v>г. Тверь</v>
          </cell>
          <cell r="K46" t="str">
            <v>ГБУ "СШОР по видам гребли"</v>
          </cell>
          <cell r="M46" t="str">
            <v>Олейник В.Б., Олейник С.Л.</v>
          </cell>
        </row>
        <row r="47">
          <cell r="A47">
            <v>800</v>
          </cell>
          <cell r="B47" t="str">
            <v>Цветков</v>
          </cell>
          <cell r="C47" t="str">
            <v>Алексей</v>
          </cell>
          <cell r="G47">
            <v>1973</v>
          </cell>
          <cell r="H47" t="str">
            <v>МС</v>
          </cell>
          <cell r="I47" t="str">
            <v>г. Тверь</v>
          </cell>
          <cell r="K47" t="str">
            <v>ТСК "Шторм"</v>
          </cell>
          <cell r="M47" t="str">
            <v>Олейник В.Б., Олейник С.Л.</v>
          </cell>
        </row>
        <row r="48">
          <cell r="A48">
            <v>1</v>
          </cell>
          <cell r="B48" t="str">
            <v>Андрейчик</v>
          </cell>
          <cell r="C48" t="str">
            <v>Валерия</v>
          </cell>
          <cell r="G48">
            <v>2003</v>
          </cell>
          <cell r="H48">
            <v>1</v>
          </cell>
          <cell r="I48" t="str">
            <v>г. Тверь</v>
          </cell>
          <cell r="K48" t="str">
            <v>ГБУ "СШОР по видам гребли"</v>
          </cell>
          <cell r="M48" t="str">
            <v>Олейник В.Б.,Олейник С.Л.</v>
          </cell>
        </row>
        <row r="49">
          <cell r="A49">
            <v>2</v>
          </cell>
          <cell r="B49" t="str">
            <v>Андрейчик</v>
          </cell>
          <cell r="C49" t="str">
            <v>Александр</v>
          </cell>
          <cell r="G49">
            <v>2007</v>
          </cell>
          <cell r="H49" t="str">
            <v xml:space="preserve">б/р </v>
          </cell>
          <cell r="I49" t="str">
            <v>г. Тверь</v>
          </cell>
          <cell r="K49" t="str">
            <v>ГБУ "СШОР по видам гребли"</v>
          </cell>
          <cell r="M49" t="str">
            <v>Олейник В.Б., Олейник С.Л.</v>
          </cell>
        </row>
        <row r="50">
          <cell r="A50">
            <v>3</v>
          </cell>
          <cell r="B50" t="str">
            <v>Аниськов</v>
          </cell>
          <cell r="C50" t="str">
            <v>Арсений</v>
          </cell>
          <cell r="G50">
            <v>2006</v>
          </cell>
          <cell r="H50" t="str">
            <v xml:space="preserve">б/р </v>
          </cell>
          <cell r="I50" t="str">
            <v>г. Тверь</v>
          </cell>
          <cell r="K50" t="str">
            <v>ГБУ "СШОР по видам гребли"</v>
          </cell>
          <cell r="M50" t="str">
            <v>Олейник В.Б., Олейник С.Л.</v>
          </cell>
        </row>
        <row r="51">
          <cell r="A51">
            <v>4</v>
          </cell>
          <cell r="B51" t="str">
            <v>Богатырев</v>
          </cell>
          <cell r="C51" t="str">
            <v>Даниил</v>
          </cell>
          <cell r="G51">
            <v>2002</v>
          </cell>
          <cell r="H51" t="str">
            <v>3 юн</v>
          </cell>
          <cell r="I51" t="str">
            <v>г. Тверь</v>
          </cell>
          <cell r="K51" t="str">
            <v>ГБУ "СШОР по видам гребли"</v>
          </cell>
          <cell r="M51" t="str">
            <v>Олейник В.Б., Олейник С.Л.</v>
          </cell>
        </row>
        <row r="52">
          <cell r="A52">
            <v>5</v>
          </cell>
          <cell r="B52" t="str">
            <v>Баулина</v>
          </cell>
          <cell r="C52" t="str">
            <v>Елизавета</v>
          </cell>
          <cell r="G52">
            <v>2006</v>
          </cell>
          <cell r="H52" t="str">
            <v xml:space="preserve">б/р </v>
          </cell>
          <cell r="I52" t="str">
            <v>г. Тверь</v>
          </cell>
          <cell r="K52" t="str">
            <v>ГБУ "СШОР по видам гребли"</v>
          </cell>
          <cell r="M52" t="str">
            <v>Олейник В.Б., Олейник С.Л.</v>
          </cell>
        </row>
        <row r="53">
          <cell r="A53">
            <v>6</v>
          </cell>
          <cell r="B53" t="str">
            <v>Балашов</v>
          </cell>
          <cell r="C53" t="str">
            <v>Дмитрий</v>
          </cell>
          <cell r="G53">
            <v>2006</v>
          </cell>
          <cell r="H53" t="str">
            <v xml:space="preserve">б/р </v>
          </cell>
          <cell r="I53" t="str">
            <v>г. Тверь</v>
          </cell>
          <cell r="K53" t="str">
            <v>ГБУ "СШОР по видам гребли"</v>
          </cell>
          <cell r="M53" t="str">
            <v>Олейник В.Б., Олейник С.Л.</v>
          </cell>
        </row>
        <row r="54">
          <cell r="A54">
            <v>8</v>
          </cell>
          <cell r="B54" t="str">
            <v>Воронцов</v>
          </cell>
          <cell r="C54" t="str">
            <v>Арсений</v>
          </cell>
          <cell r="G54">
            <v>2006</v>
          </cell>
          <cell r="H54" t="str">
            <v xml:space="preserve">б/р </v>
          </cell>
          <cell r="I54" t="str">
            <v>г. Тверь</v>
          </cell>
          <cell r="K54" t="str">
            <v>ГБУ "СШОР по видам гребли"</v>
          </cell>
          <cell r="M54" t="str">
            <v>Олейник В.Б., Олейник С.Л.</v>
          </cell>
        </row>
        <row r="55">
          <cell r="A55">
            <v>9</v>
          </cell>
          <cell r="B55" t="str">
            <v>Борисов</v>
          </cell>
          <cell r="C55" t="str">
            <v>Федор</v>
          </cell>
          <cell r="G55">
            <v>2004</v>
          </cell>
          <cell r="H55" t="str">
            <v xml:space="preserve">б/р </v>
          </cell>
          <cell r="I55" t="str">
            <v>г. Тверь</v>
          </cell>
          <cell r="K55" t="str">
            <v>ГБУ "СШОР по видам гребли"</v>
          </cell>
          <cell r="M55" t="str">
            <v>Олейник В.Б., Олейник С.Л.</v>
          </cell>
        </row>
        <row r="56">
          <cell r="A56">
            <v>10</v>
          </cell>
          <cell r="B56" t="str">
            <v>Гусев</v>
          </cell>
          <cell r="C56" t="str">
            <v>Александр</v>
          </cell>
          <cell r="G56">
            <v>2007</v>
          </cell>
          <cell r="H56" t="str">
            <v xml:space="preserve">б/р </v>
          </cell>
          <cell r="I56" t="str">
            <v>г. Тверь</v>
          </cell>
          <cell r="K56" t="str">
            <v>ГБУ "СШОР по видам гребли"</v>
          </cell>
          <cell r="M56" t="str">
            <v>Олейник В.Б., Олейник С.Л.</v>
          </cell>
        </row>
        <row r="57">
          <cell r="A57">
            <v>12</v>
          </cell>
          <cell r="B57" t="str">
            <v>Сирожева</v>
          </cell>
          <cell r="C57" t="str">
            <v>Зухра</v>
          </cell>
          <cell r="G57">
            <v>2007</v>
          </cell>
          <cell r="H57" t="str">
            <v>1юн</v>
          </cell>
          <cell r="I57" t="str">
            <v>г. Тверь</v>
          </cell>
          <cell r="K57" t="str">
            <v>ГБУ "СШОР по видам гребли"</v>
          </cell>
          <cell r="M57" t="str">
            <v>Олейник В.Б., Олейник С.Л.</v>
          </cell>
        </row>
        <row r="58">
          <cell r="A58">
            <v>13</v>
          </cell>
          <cell r="B58" t="str">
            <v>Бобров</v>
          </cell>
          <cell r="C58" t="str">
            <v>Трофим</v>
          </cell>
          <cell r="G58">
            <v>2007</v>
          </cell>
          <cell r="H58" t="str">
            <v xml:space="preserve">б/р </v>
          </cell>
          <cell r="I58" t="str">
            <v>г. Тверь</v>
          </cell>
          <cell r="K58" t="str">
            <v>ГБУ "СШОР по видам гребли"</v>
          </cell>
          <cell r="M58" t="str">
            <v>Олейник В.Б., Олейник С.Л.</v>
          </cell>
        </row>
        <row r="59">
          <cell r="A59">
            <v>14</v>
          </cell>
          <cell r="B59" t="str">
            <v>Дмитриева</v>
          </cell>
          <cell r="C59" t="str">
            <v>Оксана</v>
          </cell>
          <cell r="G59">
            <v>2002</v>
          </cell>
          <cell r="H59" t="str">
            <v>2 юн</v>
          </cell>
          <cell r="I59" t="str">
            <v>г. Тверь</v>
          </cell>
          <cell r="K59" t="str">
            <v>ГБУ "СШОР по видам гребли"</v>
          </cell>
          <cell r="M59" t="str">
            <v>Олейник В.Б., Олейник С.Л.</v>
          </cell>
        </row>
        <row r="60">
          <cell r="A60">
            <v>15</v>
          </cell>
          <cell r="B60" t="str">
            <v>Матвеев</v>
          </cell>
          <cell r="C60" t="str">
            <v>Иван</v>
          </cell>
          <cell r="G60">
            <v>2005</v>
          </cell>
          <cell r="H60" t="str">
            <v xml:space="preserve">б/р </v>
          </cell>
          <cell r="I60" t="str">
            <v>г. Тверь</v>
          </cell>
          <cell r="K60" t="str">
            <v>ГБУ "СШОР по видам гребли"</v>
          </cell>
          <cell r="M60" t="str">
            <v>Олейник В.Б., Олейник С.Л.</v>
          </cell>
        </row>
        <row r="61">
          <cell r="A61">
            <v>16</v>
          </cell>
          <cell r="B61" t="str">
            <v>Егоров</v>
          </cell>
          <cell r="C61" t="str">
            <v xml:space="preserve">Олег </v>
          </cell>
          <cell r="G61">
            <v>2003</v>
          </cell>
          <cell r="H61">
            <v>1</v>
          </cell>
          <cell r="I61" t="str">
            <v>г. Тверь</v>
          </cell>
          <cell r="K61" t="str">
            <v>ГБУ "СШОР по видам гребли"</v>
          </cell>
          <cell r="M61" t="str">
            <v>Олейник В.Б., Олейник С.Л.</v>
          </cell>
        </row>
        <row r="62">
          <cell r="A62">
            <v>17</v>
          </cell>
          <cell r="B62" t="str">
            <v>Жеглов</v>
          </cell>
          <cell r="C62" t="str">
            <v xml:space="preserve">Роман </v>
          </cell>
          <cell r="G62">
            <v>2003</v>
          </cell>
          <cell r="H62" t="str">
            <v>3 юн</v>
          </cell>
          <cell r="I62" t="str">
            <v>г. Тверь</v>
          </cell>
          <cell r="K62" t="str">
            <v>ГБУ "СШОР по видам гребли"</v>
          </cell>
          <cell r="M62" t="str">
            <v>Олейник В.Б., Олейник С.Л.</v>
          </cell>
        </row>
        <row r="63">
          <cell r="A63">
            <v>19</v>
          </cell>
          <cell r="B63" t="str">
            <v>Жукова</v>
          </cell>
          <cell r="C63" t="str">
            <v>Кира</v>
          </cell>
          <cell r="G63">
            <v>2007</v>
          </cell>
          <cell r="H63" t="str">
            <v xml:space="preserve">б/р </v>
          </cell>
          <cell r="I63" t="str">
            <v>г. Тверь</v>
          </cell>
          <cell r="K63" t="str">
            <v>ГБУ "СШОР по видам гребли"</v>
          </cell>
          <cell r="M63" t="str">
            <v>Олейник В.Б., Олейник С.Л.</v>
          </cell>
        </row>
        <row r="64">
          <cell r="A64">
            <v>21</v>
          </cell>
          <cell r="B64" t="str">
            <v>Зеленская</v>
          </cell>
          <cell r="C64" t="str">
            <v>Николина</v>
          </cell>
          <cell r="G64">
            <v>2008</v>
          </cell>
          <cell r="H64" t="str">
            <v xml:space="preserve">б/р </v>
          </cell>
          <cell r="I64" t="str">
            <v>г. Тверь</v>
          </cell>
          <cell r="K64" t="str">
            <v>ГБУ "СШОР по видам гребли"</v>
          </cell>
          <cell r="M64" t="str">
            <v>Олейник В.Б., Олейник С.Л.</v>
          </cell>
        </row>
        <row r="65">
          <cell r="A65">
            <v>22</v>
          </cell>
          <cell r="B65" t="str">
            <v>Зеленский</v>
          </cell>
          <cell r="C65" t="str">
            <v>Георгий</v>
          </cell>
          <cell r="G65">
            <v>2005</v>
          </cell>
          <cell r="H65" t="str">
            <v xml:space="preserve">б/р </v>
          </cell>
          <cell r="I65" t="str">
            <v>г. Тверь</v>
          </cell>
          <cell r="K65" t="str">
            <v>ГБУ "СШОР по видам гребли"</v>
          </cell>
          <cell r="M65" t="str">
            <v>Олейник В.Б., Олейник С.Л.</v>
          </cell>
        </row>
        <row r="66">
          <cell r="A66">
            <v>23</v>
          </cell>
          <cell r="B66" t="str">
            <v>Ильин</v>
          </cell>
          <cell r="C66" t="str">
            <v>Даниил</v>
          </cell>
          <cell r="G66">
            <v>2005</v>
          </cell>
          <cell r="H66" t="str">
            <v xml:space="preserve">б/р </v>
          </cell>
          <cell r="I66" t="str">
            <v>г. Тверь</v>
          </cell>
          <cell r="K66" t="str">
            <v>ГБУ "СШОР по видам гребли"</v>
          </cell>
          <cell r="M66" t="str">
            <v>Олейник В.Б., Олейник С.Л.</v>
          </cell>
        </row>
        <row r="67">
          <cell r="A67">
            <v>24</v>
          </cell>
          <cell r="B67" t="str">
            <v>Калинин</v>
          </cell>
          <cell r="C67" t="str">
            <v>Илья</v>
          </cell>
          <cell r="G67">
            <v>2002</v>
          </cell>
          <cell r="H67" t="str">
            <v xml:space="preserve">б/р </v>
          </cell>
          <cell r="I67" t="str">
            <v>г. Тверь</v>
          </cell>
          <cell r="K67" t="str">
            <v>ГБУ "СШОР по видам гребли"</v>
          </cell>
          <cell r="M67" t="str">
            <v>Олейник В.Б., Олейник С.Л.</v>
          </cell>
        </row>
        <row r="68">
          <cell r="A68">
            <v>25</v>
          </cell>
          <cell r="B68" t="str">
            <v>Бабаков</v>
          </cell>
          <cell r="C68" t="str">
            <v>Роман</v>
          </cell>
          <cell r="G68">
            <v>2008</v>
          </cell>
          <cell r="H68" t="str">
            <v xml:space="preserve">б/р </v>
          </cell>
          <cell r="I68" t="str">
            <v>г. Тверь</v>
          </cell>
          <cell r="K68" t="str">
            <v>ГБУ "СШОР по видам гребли"</v>
          </cell>
          <cell r="M68" t="str">
            <v>Олейник В.Б., Олейник С.Л.</v>
          </cell>
        </row>
        <row r="69">
          <cell r="A69">
            <v>26</v>
          </cell>
          <cell r="B69" t="str">
            <v>Туманов</v>
          </cell>
          <cell r="C69" t="str">
            <v>Михаил</v>
          </cell>
          <cell r="G69">
            <v>2008</v>
          </cell>
          <cell r="H69" t="str">
            <v xml:space="preserve">б/р </v>
          </cell>
          <cell r="I69" t="str">
            <v>г. Тверь</v>
          </cell>
          <cell r="K69" t="str">
            <v>ГБУ "СШОР по видам гребли"</v>
          </cell>
          <cell r="M69" t="str">
            <v>Олейник В.Б., Олейник С.Л.</v>
          </cell>
        </row>
        <row r="70">
          <cell r="A70">
            <v>4581</v>
          </cell>
          <cell r="B70" t="str">
            <v>Касторных</v>
          </cell>
          <cell r="C70" t="str">
            <v>Анастасия</v>
          </cell>
          <cell r="G70">
            <v>2005</v>
          </cell>
          <cell r="H70" t="str">
            <v xml:space="preserve">б/р </v>
          </cell>
          <cell r="I70" t="str">
            <v>г. Тверь</v>
          </cell>
          <cell r="K70" t="str">
            <v>ГБУ "СШОР по видам гребли"</v>
          </cell>
          <cell r="M70" t="str">
            <v>Олейник В.Б., Олейник С.Л.</v>
          </cell>
        </row>
        <row r="71">
          <cell r="A71">
            <v>28</v>
          </cell>
          <cell r="B71" t="str">
            <v>Кирилюк</v>
          </cell>
          <cell r="C71" t="str">
            <v>Егор</v>
          </cell>
          <cell r="G71">
            <v>2008</v>
          </cell>
          <cell r="H71" t="str">
            <v xml:space="preserve">б/р </v>
          </cell>
          <cell r="I71" t="str">
            <v>г. Тверь</v>
          </cell>
          <cell r="K71" t="str">
            <v>ГБУ "СШОР по видам гребли"</v>
          </cell>
          <cell r="M71" t="str">
            <v>Олейник В.Б., Олейник С.Л.</v>
          </cell>
        </row>
        <row r="72">
          <cell r="A72">
            <v>5366</v>
          </cell>
          <cell r="B72" t="str">
            <v>Калинин</v>
          </cell>
          <cell r="C72" t="str">
            <v>Олег</v>
          </cell>
          <cell r="G72">
            <v>2005</v>
          </cell>
          <cell r="H72" t="str">
            <v>1юн</v>
          </cell>
          <cell r="I72" t="str">
            <v>г. Тверь</v>
          </cell>
          <cell r="K72" t="str">
            <v>ГБУ "СШОР по видам гребли"</v>
          </cell>
          <cell r="M72" t="str">
            <v>Олейник В.Б., Олейник С.Л.</v>
          </cell>
        </row>
        <row r="73">
          <cell r="A73">
            <v>4383</v>
          </cell>
          <cell r="B73" t="str">
            <v>Колесник</v>
          </cell>
          <cell r="C73" t="str">
            <v>Полина</v>
          </cell>
          <cell r="G73">
            <v>2004</v>
          </cell>
          <cell r="H73" t="str">
            <v xml:space="preserve">б/р </v>
          </cell>
          <cell r="I73" t="str">
            <v>г. Тверь</v>
          </cell>
          <cell r="K73" t="str">
            <v>ГБУ "СШОР по видам гребли"</v>
          </cell>
          <cell r="M73" t="str">
            <v>Олейник В.Б., Олейник С.Л.</v>
          </cell>
        </row>
        <row r="74">
          <cell r="A74">
            <v>31</v>
          </cell>
          <cell r="B74" t="str">
            <v>Ливитин</v>
          </cell>
          <cell r="C74" t="str">
            <v>Максим</v>
          </cell>
          <cell r="G74">
            <v>2005</v>
          </cell>
          <cell r="H74" t="str">
            <v>2юн</v>
          </cell>
          <cell r="I74" t="str">
            <v>г. Тверь</v>
          </cell>
          <cell r="K74" t="str">
            <v>ГБУ "СШОР по видам гребли"</v>
          </cell>
          <cell r="M74" t="str">
            <v>Олейник В.Б., Олейник С.Л.</v>
          </cell>
        </row>
        <row r="75">
          <cell r="A75">
            <v>33</v>
          </cell>
          <cell r="B75" t="str">
            <v>Апенко</v>
          </cell>
          <cell r="C75" t="str">
            <v>Александр</v>
          </cell>
          <cell r="G75">
            <v>2008</v>
          </cell>
          <cell r="H75" t="str">
            <v xml:space="preserve">б/р </v>
          </cell>
          <cell r="I75" t="str">
            <v>г. Тверь</v>
          </cell>
          <cell r="K75" t="str">
            <v>ГБУ "СШОР по видам гребли"</v>
          </cell>
          <cell r="M75" t="str">
            <v>Олейник В.Б., Олейник С.Л.</v>
          </cell>
        </row>
        <row r="76">
          <cell r="A76">
            <v>34</v>
          </cell>
          <cell r="B76" t="str">
            <v>Банников</v>
          </cell>
          <cell r="C76" t="str">
            <v>Матвей</v>
          </cell>
          <cell r="G76">
            <v>2008</v>
          </cell>
          <cell r="H76" t="str">
            <v xml:space="preserve">б/р </v>
          </cell>
          <cell r="I76" t="str">
            <v>г. Тверь</v>
          </cell>
          <cell r="K76" t="str">
            <v>ГБУ "СШОР по видам гребли"</v>
          </cell>
          <cell r="M76" t="str">
            <v>Олейник В.Б., Олейник С.Л.</v>
          </cell>
        </row>
        <row r="77">
          <cell r="A77">
            <v>35</v>
          </cell>
          <cell r="B77" t="str">
            <v>Туманов</v>
          </cell>
          <cell r="C77" t="str">
            <v>МИхаил</v>
          </cell>
          <cell r="G77">
            <v>2008</v>
          </cell>
          <cell r="H77" t="str">
            <v xml:space="preserve">б/р </v>
          </cell>
          <cell r="I77" t="str">
            <v>г. Тверь</v>
          </cell>
          <cell r="K77" t="str">
            <v>ГБУ "СШОР по видам гребли"</v>
          </cell>
          <cell r="M77" t="str">
            <v>Олейник В.Б., Олейник С.Л.</v>
          </cell>
        </row>
        <row r="78">
          <cell r="A78">
            <v>36</v>
          </cell>
          <cell r="B78" t="str">
            <v>Кузьмин</v>
          </cell>
          <cell r="C78" t="str">
            <v xml:space="preserve">Максим </v>
          </cell>
          <cell r="G78">
            <v>2002</v>
          </cell>
          <cell r="H78" t="str">
            <v>2 юн</v>
          </cell>
          <cell r="I78" t="str">
            <v>г. Тверь</v>
          </cell>
          <cell r="K78" t="str">
            <v>ГБУ "СШОР по видам гребли"</v>
          </cell>
          <cell r="M78" t="str">
            <v>Олейник В.Б., Олейник С.Л.</v>
          </cell>
        </row>
        <row r="79">
          <cell r="A79">
            <v>37</v>
          </cell>
          <cell r="B79" t="str">
            <v>Кукушкин</v>
          </cell>
          <cell r="C79" t="str">
            <v>Иван</v>
          </cell>
          <cell r="G79">
            <v>2005</v>
          </cell>
          <cell r="H79" t="str">
            <v xml:space="preserve">б/р </v>
          </cell>
          <cell r="I79" t="str">
            <v>г. Тверь</v>
          </cell>
          <cell r="K79" t="str">
            <v>ГБУ "СШОР по видам гребли"</v>
          </cell>
          <cell r="M79" t="str">
            <v>Олейник В.Б., Олейник С.Л.</v>
          </cell>
        </row>
        <row r="80">
          <cell r="A80">
            <v>38</v>
          </cell>
          <cell r="B80" t="str">
            <v>Родионова</v>
          </cell>
          <cell r="C80" t="str">
            <v>Оксана</v>
          </cell>
          <cell r="G80">
            <v>2001</v>
          </cell>
          <cell r="H80" t="str">
            <v>3 юн</v>
          </cell>
          <cell r="I80" t="str">
            <v>г. Тверь</v>
          </cell>
          <cell r="K80" t="str">
            <v>ГБУ "СШОР по видам гребли"</v>
          </cell>
          <cell r="M80" t="str">
            <v>Олейник В.Б., Олейник С.Л.</v>
          </cell>
        </row>
        <row r="81">
          <cell r="A81">
            <v>39</v>
          </cell>
          <cell r="B81" t="str">
            <v>Макаров</v>
          </cell>
          <cell r="C81" t="str">
            <v>Константин</v>
          </cell>
          <cell r="G81">
            <v>2006</v>
          </cell>
          <cell r="H81" t="str">
            <v xml:space="preserve">б/р </v>
          </cell>
          <cell r="I81" t="str">
            <v>г. Тверь</v>
          </cell>
          <cell r="K81" t="str">
            <v>ГБУ "СШОР по видам гребли"</v>
          </cell>
          <cell r="M81" t="str">
            <v>Олейник В.Б., Олейник С.Л.</v>
          </cell>
        </row>
        <row r="82">
          <cell r="A82">
            <v>41</v>
          </cell>
          <cell r="B82" t="str">
            <v>Рогов</v>
          </cell>
          <cell r="C82" t="str">
            <v>Александр</v>
          </cell>
          <cell r="G82">
            <v>2006</v>
          </cell>
          <cell r="H82" t="str">
            <v xml:space="preserve">б/р </v>
          </cell>
          <cell r="I82" t="str">
            <v>г. Тверь</v>
          </cell>
          <cell r="K82" t="str">
            <v>ГБУ "СШОР по видам гребли"</v>
          </cell>
          <cell r="M82" t="str">
            <v>Олейник В.Б., Олейник С.Л.</v>
          </cell>
        </row>
        <row r="83">
          <cell r="A83">
            <v>42</v>
          </cell>
          <cell r="B83" t="str">
            <v>Тяпкина</v>
          </cell>
          <cell r="C83" t="str">
            <v>Екатерина</v>
          </cell>
          <cell r="G83">
            <v>2008</v>
          </cell>
          <cell r="H83" t="str">
            <v xml:space="preserve">б/р </v>
          </cell>
          <cell r="I83" t="str">
            <v>г. Тверь</v>
          </cell>
          <cell r="K83" t="str">
            <v>ГБУ "СШОР по видам гребли"</v>
          </cell>
          <cell r="M83" t="str">
            <v>Олейник В.Б., Олейник С.Л.</v>
          </cell>
        </row>
        <row r="84">
          <cell r="A84">
            <v>43</v>
          </cell>
          <cell r="B84" t="str">
            <v>Воронцов</v>
          </cell>
          <cell r="C84" t="str">
            <v>Арсений</v>
          </cell>
          <cell r="G84">
            <v>2006</v>
          </cell>
          <cell r="H84" t="str">
            <v xml:space="preserve">б/р </v>
          </cell>
          <cell r="I84" t="str">
            <v>г. Тверь</v>
          </cell>
          <cell r="K84" t="str">
            <v>ГБУ "СШОР по видам гребли"</v>
          </cell>
          <cell r="M84" t="str">
            <v>Олейник В.Б., Олейник С.Л.</v>
          </cell>
        </row>
        <row r="85">
          <cell r="A85">
            <v>45</v>
          </cell>
          <cell r="B85" t="str">
            <v>Щеголихина</v>
          </cell>
          <cell r="C85" t="str">
            <v>Марина</v>
          </cell>
          <cell r="G85">
            <v>2008</v>
          </cell>
          <cell r="H85" t="str">
            <v xml:space="preserve">б/р </v>
          </cell>
          <cell r="I85" t="str">
            <v>г. Тверь</v>
          </cell>
          <cell r="K85" t="str">
            <v>ГБУ "СШОР по видам гребли"</v>
          </cell>
          <cell r="M85" t="str">
            <v>Олейник В.Б., Олейник С.Л.</v>
          </cell>
        </row>
        <row r="86">
          <cell r="A86">
            <v>46</v>
          </cell>
          <cell r="B86" t="str">
            <v>Улупов</v>
          </cell>
          <cell r="C86" t="str">
            <v>Александр</v>
          </cell>
          <cell r="G86">
            <v>2006</v>
          </cell>
          <cell r="H86" t="str">
            <v xml:space="preserve">б/р </v>
          </cell>
          <cell r="I86" t="str">
            <v>г. Тверь</v>
          </cell>
          <cell r="K86" t="str">
            <v>ГБУ "СШОР по видам гребли"</v>
          </cell>
          <cell r="M86" t="str">
            <v>Олейник В.Б., Олейник С.Л.</v>
          </cell>
        </row>
        <row r="87">
          <cell r="A87">
            <v>5364</v>
          </cell>
          <cell r="B87" t="str">
            <v>Сизов</v>
          </cell>
          <cell r="C87" t="str">
            <v>Егор</v>
          </cell>
          <cell r="G87">
            <v>2005</v>
          </cell>
          <cell r="H87">
            <v>3</v>
          </cell>
          <cell r="I87" t="str">
            <v>г. Тверь</v>
          </cell>
          <cell r="K87" t="str">
            <v>ГБУ "СШОР по видам гребли"</v>
          </cell>
          <cell r="M87" t="str">
            <v>Олейник В.Б., Олейник С.Л.</v>
          </cell>
        </row>
        <row r="88">
          <cell r="A88">
            <v>49</v>
          </cell>
          <cell r="B88" t="str">
            <v>Кузнецов</v>
          </cell>
          <cell r="C88" t="str">
            <v>Иван</v>
          </cell>
          <cell r="G88">
            <v>2005</v>
          </cell>
          <cell r="H88" t="str">
            <v xml:space="preserve">б/р </v>
          </cell>
          <cell r="I88" t="str">
            <v>г. Тверь</v>
          </cell>
          <cell r="K88" t="str">
            <v>ГБУ "СШОР по видам гребли"</v>
          </cell>
          <cell r="M88" t="str">
            <v>Олейник В.Б., Олейник С.Л.</v>
          </cell>
        </row>
        <row r="89">
          <cell r="A89">
            <v>50</v>
          </cell>
          <cell r="B89" t="str">
            <v>Стекольников</v>
          </cell>
          <cell r="C89" t="str">
            <v>Кирилл</v>
          </cell>
          <cell r="G89">
            <v>2005</v>
          </cell>
          <cell r="H89" t="str">
            <v xml:space="preserve">б/р </v>
          </cell>
          <cell r="I89" t="str">
            <v>г. Тверь</v>
          </cell>
          <cell r="K89" t="str">
            <v>ГБУ "СШОР по видам гребли"</v>
          </cell>
          <cell r="M89" t="str">
            <v>Олейник В.Б., Олейник С.Л.</v>
          </cell>
        </row>
        <row r="90">
          <cell r="A90">
            <v>51</v>
          </cell>
          <cell r="B90" t="str">
            <v>Туфан</v>
          </cell>
          <cell r="C90" t="str">
            <v>София</v>
          </cell>
          <cell r="G90" t="str">
            <v>2005ё</v>
          </cell>
          <cell r="H90">
            <v>3</v>
          </cell>
          <cell r="I90" t="str">
            <v>г. Тверь</v>
          </cell>
          <cell r="K90" t="str">
            <v>ГБУ "СШОР по видам гребли"</v>
          </cell>
          <cell r="M90" t="str">
            <v>Олейник В.Б., Олейник С.Л.</v>
          </cell>
        </row>
        <row r="91">
          <cell r="A91">
            <v>52</v>
          </cell>
          <cell r="B91" t="str">
            <v>Цечоев</v>
          </cell>
          <cell r="C91" t="str">
            <v>Альберт</v>
          </cell>
          <cell r="G91">
            <v>2006</v>
          </cell>
          <cell r="H91" t="str">
            <v xml:space="preserve">б/р </v>
          </cell>
          <cell r="I91" t="str">
            <v>г. Тверь</v>
          </cell>
          <cell r="K91" t="str">
            <v>ГБУ "СШОР по видам гребли"</v>
          </cell>
          <cell r="M91" t="str">
            <v>Олейник В.Б., Олейник С.Л.</v>
          </cell>
        </row>
        <row r="92">
          <cell r="A92">
            <v>53</v>
          </cell>
          <cell r="B92" t="str">
            <v>Фетисов</v>
          </cell>
          <cell r="C92" t="str">
            <v>Вячеслав</v>
          </cell>
          <cell r="G92">
            <v>2005</v>
          </cell>
          <cell r="H92" t="str">
            <v>2юн</v>
          </cell>
          <cell r="I92" t="str">
            <v>г. Тверь</v>
          </cell>
          <cell r="K92" t="str">
            <v>ГБУ "СШОР по видам гребли"</v>
          </cell>
          <cell r="M92" t="str">
            <v>Олейник В.Б., Олейник С.Л.</v>
          </cell>
        </row>
        <row r="93">
          <cell r="A93">
            <v>54</v>
          </cell>
          <cell r="B93" t="str">
            <v>Шпаковский</v>
          </cell>
          <cell r="C93" t="str">
            <v>Артем</v>
          </cell>
          <cell r="G93">
            <v>2006</v>
          </cell>
          <cell r="H93" t="str">
            <v xml:space="preserve">б/р </v>
          </cell>
          <cell r="I93" t="str">
            <v>г. Тверь</v>
          </cell>
          <cell r="K93" t="str">
            <v>ГБУ "СШОР по видам гребли"</v>
          </cell>
          <cell r="M93" t="str">
            <v>Олейник В.Б., Олейник С.Л.</v>
          </cell>
        </row>
        <row r="94">
          <cell r="A94">
            <v>55</v>
          </cell>
          <cell r="B94" t="str">
            <v xml:space="preserve">Барашков </v>
          </cell>
          <cell r="C94" t="str">
            <v>Станислав</v>
          </cell>
          <cell r="G94">
            <v>2008</v>
          </cell>
          <cell r="H94" t="str">
            <v xml:space="preserve">б/р </v>
          </cell>
          <cell r="I94" t="str">
            <v>г. Тверь</v>
          </cell>
          <cell r="K94" t="str">
            <v>ГБУ "СШОР по видам гребли"</v>
          </cell>
          <cell r="M94" t="str">
            <v>Олейник ВБ., Олейник С.Л.</v>
          </cell>
        </row>
        <row r="95">
          <cell r="A95">
            <v>669</v>
          </cell>
          <cell r="B95" t="str">
            <v>Лаврищев</v>
          </cell>
          <cell r="C95" t="str">
            <v>Роман</v>
          </cell>
          <cell r="G95">
            <v>2010</v>
          </cell>
          <cell r="H95" t="str">
            <v xml:space="preserve">б/р </v>
          </cell>
          <cell r="I95" t="str">
            <v>г. Тверь</v>
          </cell>
          <cell r="K95" t="str">
            <v>ГБУ "СШОР по видам гребли"</v>
          </cell>
          <cell r="M95" t="str">
            <v>Олейник ВБ., Олейник С.Л.</v>
          </cell>
        </row>
        <row r="96">
          <cell r="A96">
            <v>672</v>
          </cell>
          <cell r="B96" t="str">
            <v>Кононов</v>
          </cell>
          <cell r="C96" t="str">
            <v>Дмитрий</v>
          </cell>
          <cell r="G96">
            <v>2007</v>
          </cell>
          <cell r="H96" t="str">
            <v xml:space="preserve">б/р </v>
          </cell>
          <cell r="I96" t="str">
            <v>г. Тверь</v>
          </cell>
          <cell r="K96" t="str">
            <v>ГБУ "СШОР по видам гребли"</v>
          </cell>
          <cell r="M96" t="str">
            <v>Олейник ВБ., Олейник С.Л.</v>
          </cell>
        </row>
        <row r="97">
          <cell r="A97">
            <v>673</v>
          </cell>
          <cell r="B97" t="str">
            <v>Баулина</v>
          </cell>
          <cell r="C97" t="str">
            <v>Елизавета</v>
          </cell>
          <cell r="G97">
            <v>2006</v>
          </cell>
          <cell r="H97" t="str">
            <v xml:space="preserve">б/р </v>
          </cell>
          <cell r="I97" t="str">
            <v>г. Тверь</v>
          </cell>
          <cell r="K97" t="str">
            <v>ГБУ "СШОР по видам гребли"</v>
          </cell>
          <cell r="M97" t="str">
            <v>Олейник ВБ., Олейник С.Л.</v>
          </cell>
        </row>
        <row r="98">
          <cell r="A98">
            <v>723</v>
          </cell>
          <cell r="B98" t="str">
            <v>Бушуев</v>
          </cell>
          <cell r="C98" t="str">
            <v>Николай</v>
          </cell>
          <cell r="G98">
            <v>1960</v>
          </cell>
          <cell r="H98">
            <v>1</v>
          </cell>
          <cell r="I98" t="str">
            <v>г. Тверь</v>
          </cell>
          <cell r="K98" t="str">
            <v>СК "Фанат"</v>
          </cell>
          <cell r="M98" t="str">
            <v>Олейник ВБ., Олейник С.Л.</v>
          </cell>
        </row>
        <row r="99">
          <cell r="A99">
            <v>747</v>
          </cell>
          <cell r="B99" t="str">
            <v>Евдокимова</v>
          </cell>
          <cell r="C99" t="str">
            <v>Екатерина</v>
          </cell>
          <cell r="G99">
            <v>2009</v>
          </cell>
          <cell r="H99" t="str">
            <v xml:space="preserve">б/р </v>
          </cell>
          <cell r="I99" t="str">
            <v>г. Тверь</v>
          </cell>
          <cell r="K99" t="str">
            <v>ГБУ "СШОР по видам гребли"</v>
          </cell>
          <cell r="M99" t="str">
            <v>Олейник ВБ., Олейник С.Л.</v>
          </cell>
        </row>
        <row r="101">
          <cell r="A101">
            <v>678</v>
          </cell>
          <cell r="B101" t="str">
            <v>Калмыков</v>
          </cell>
          <cell r="C101" t="str">
            <v>Вадим</v>
          </cell>
          <cell r="G101">
            <v>1999</v>
          </cell>
          <cell r="H101" t="str">
            <v>МС</v>
          </cell>
          <cell r="I101" t="str">
            <v>г. В. Волочек</v>
          </cell>
          <cell r="K101" t="str">
            <v>МБУ ДОД ДЮСШ</v>
          </cell>
          <cell r="M101" t="str">
            <v>Лобанова М.О.</v>
          </cell>
        </row>
        <row r="102">
          <cell r="A102">
            <v>3306</v>
          </cell>
          <cell r="B102" t="str">
            <v>Баранников</v>
          </cell>
          <cell r="C102" t="str">
            <v>Никита</v>
          </cell>
          <cell r="G102">
            <v>2001</v>
          </cell>
          <cell r="H102" t="str">
            <v>МС</v>
          </cell>
          <cell r="I102" t="str">
            <v>г. В. Волочек</v>
          </cell>
          <cell r="K102" t="str">
            <v>МБУ ДОД ДЮСШ</v>
          </cell>
          <cell r="M102" t="str">
            <v>Лобанова М.О.</v>
          </cell>
        </row>
        <row r="103">
          <cell r="A103">
            <v>3308</v>
          </cell>
          <cell r="B103" t="str">
            <v>Болтунов</v>
          </cell>
          <cell r="C103" t="str">
            <v>Кирилл</v>
          </cell>
          <cell r="F103">
            <v>10</v>
          </cell>
          <cell r="G103">
            <v>2003</v>
          </cell>
          <cell r="H103" t="str">
            <v>КМС</v>
          </cell>
          <cell r="I103" t="str">
            <v>г. В. Волочек</v>
          </cell>
          <cell r="K103" t="str">
            <v>МБУ ДОД ДЮСШ</v>
          </cell>
          <cell r="M103" t="str">
            <v>Лобанова М.О.</v>
          </cell>
        </row>
        <row r="104">
          <cell r="A104">
            <v>787</v>
          </cell>
          <cell r="B104" t="str">
            <v xml:space="preserve">Иванов </v>
          </cell>
          <cell r="C104" t="str">
            <v>Алексей</v>
          </cell>
          <cell r="G104">
            <v>1971</v>
          </cell>
          <cell r="H104" t="str">
            <v>МС</v>
          </cell>
          <cell r="I104" t="str">
            <v>г. В. Волочек</v>
          </cell>
          <cell r="K104" t="str">
            <v>СК "Русский свет"</v>
          </cell>
          <cell r="M104" t="str">
            <v>Лобанова М.О.</v>
          </cell>
        </row>
        <row r="105">
          <cell r="A105">
            <v>40</v>
          </cell>
          <cell r="B105" t="str">
            <v>Калашников</v>
          </cell>
          <cell r="C105" t="str">
            <v>Игорь</v>
          </cell>
          <cell r="G105">
            <v>1993</v>
          </cell>
          <cell r="H105" t="str">
            <v>МСМК</v>
          </cell>
          <cell r="I105" t="str">
            <v>г. В. Волочек</v>
          </cell>
          <cell r="K105" t="str">
            <v>ГБУЦСП "ШВСМ" Тверской области</v>
          </cell>
          <cell r="M105" t="str">
            <v>Лобанова М.О.</v>
          </cell>
        </row>
        <row r="106">
          <cell r="A106">
            <v>2637</v>
          </cell>
          <cell r="B106" t="str">
            <v>Кривогорницын</v>
          </cell>
          <cell r="C106" t="str">
            <v>Артемий</v>
          </cell>
          <cell r="G106">
            <v>2001</v>
          </cell>
          <cell r="H106" t="str">
            <v>КМС</v>
          </cell>
          <cell r="I106" t="str">
            <v>г. В. Волочек</v>
          </cell>
          <cell r="K106" t="str">
            <v>МБУ ДОД ДЮСШ</v>
          </cell>
          <cell r="M106" t="str">
            <v>Лобанова М.О.</v>
          </cell>
        </row>
        <row r="107">
          <cell r="A107">
            <v>3307</v>
          </cell>
          <cell r="B107" t="str">
            <v>Куденко</v>
          </cell>
          <cell r="C107" t="str">
            <v>Никита</v>
          </cell>
          <cell r="D107" t="str">
            <v xml:space="preserve"> </v>
          </cell>
          <cell r="G107">
            <v>2002</v>
          </cell>
          <cell r="H107" t="str">
            <v>КМС</v>
          </cell>
          <cell r="I107" t="str">
            <v>г. В. Волочек</v>
          </cell>
          <cell r="K107" t="str">
            <v>МБУ ДОД ДЮСШ</v>
          </cell>
          <cell r="M107" t="str">
            <v>Лобанова М.О.</v>
          </cell>
        </row>
        <row r="108">
          <cell r="A108">
            <v>194</v>
          </cell>
          <cell r="B108" t="str">
            <v>Кузахметов</v>
          </cell>
          <cell r="C108" t="str">
            <v>Артем</v>
          </cell>
          <cell r="G108">
            <v>1995</v>
          </cell>
          <cell r="H108" t="str">
            <v>МСМК</v>
          </cell>
          <cell r="I108" t="str">
            <v>г. В. Волочек</v>
          </cell>
          <cell r="K108" t="str">
            <v>ГБУЦСП "ШВСМ" Тверской области</v>
          </cell>
          <cell r="M108" t="str">
            <v>Лобанова М.О.</v>
          </cell>
        </row>
        <row r="109">
          <cell r="A109">
            <v>2636</v>
          </cell>
          <cell r="B109" t="str">
            <v>Маханько</v>
          </cell>
          <cell r="C109" t="str">
            <v>Артем</v>
          </cell>
          <cell r="G109">
            <v>2002</v>
          </cell>
          <cell r="H109" t="str">
            <v>КМС</v>
          </cell>
          <cell r="I109" t="str">
            <v>г. В. Волочек</v>
          </cell>
          <cell r="K109" t="str">
            <v xml:space="preserve">МБОУ ДОД ДЮСШ </v>
          </cell>
          <cell r="M109" t="str">
            <v>Лобанова М.О.</v>
          </cell>
        </row>
        <row r="110">
          <cell r="A110">
            <v>3683</v>
          </cell>
          <cell r="B110" t="str">
            <v>Мельников</v>
          </cell>
          <cell r="C110" t="str">
            <v>Данила</v>
          </cell>
          <cell r="G110">
            <v>2002</v>
          </cell>
          <cell r="H110" t="str">
            <v>КМС</v>
          </cell>
          <cell r="I110" t="str">
            <v>г. В. Волочек</v>
          </cell>
          <cell r="K110" t="str">
            <v xml:space="preserve">МБОУ ДОД ДЮСШ </v>
          </cell>
          <cell r="M110" t="str">
            <v>Лобанова М.О.</v>
          </cell>
        </row>
        <row r="111">
          <cell r="A111">
            <v>292</v>
          </cell>
          <cell r="B111" t="str">
            <v>Милошевич</v>
          </cell>
          <cell r="C111" t="str">
            <v>Артур</v>
          </cell>
          <cell r="G111">
            <v>1996</v>
          </cell>
          <cell r="H111" t="str">
            <v>МС</v>
          </cell>
          <cell r="I111" t="str">
            <v>г. В. Волочек</v>
          </cell>
          <cell r="K111" t="str">
            <v xml:space="preserve">МБОУ ДОД ДЮСШ </v>
          </cell>
          <cell r="M111" t="str">
            <v>Лобанова М.О.</v>
          </cell>
        </row>
        <row r="112">
          <cell r="A112">
            <v>293</v>
          </cell>
          <cell r="B112" t="str">
            <v>Милошевич</v>
          </cell>
          <cell r="C112" t="str">
            <v>Артем</v>
          </cell>
          <cell r="G112">
            <v>1996</v>
          </cell>
          <cell r="H112" t="str">
            <v>КМС</v>
          </cell>
          <cell r="I112" t="str">
            <v>г. В. Волочек</v>
          </cell>
          <cell r="K112" t="str">
            <v>ГБУЦСП "ШВСМ" Тверской области</v>
          </cell>
          <cell r="M112" t="str">
            <v>Лобанова М.О.</v>
          </cell>
        </row>
        <row r="113">
          <cell r="A113">
            <v>2330</v>
          </cell>
          <cell r="B113" t="str">
            <v>Морозов</v>
          </cell>
          <cell r="C113" t="str">
            <v>Илья</v>
          </cell>
          <cell r="G113">
            <v>1999</v>
          </cell>
          <cell r="H113">
            <v>1</v>
          </cell>
          <cell r="I113" t="str">
            <v>г. В. Волочек</v>
          </cell>
          <cell r="K113" t="str">
            <v xml:space="preserve">МБОУ ДОД ДЮСШ </v>
          </cell>
          <cell r="M113" t="str">
            <v>Лобанова М.О.</v>
          </cell>
        </row>
        <row r="114">
          <cell r="A114">
            <v>2334</v>
          </cell>
          <cell r="B114" t="str">
            <v>Мосягин</v>
          </cell>
          <cell r="C114" t="str">
            <v>Иван</v>
          </cell>
          <cell r="G114">
            <v>2000</v>
          </cell>
          <cell r="H114" t="str">
            <v>КМС</v>
          </cell>
          <cell r="I114" t="str">
            <v>г. В. Волочек</v>
          </cell>
          <cell r="K114" t="str">
            <v xml:space="preserve"> МБУ ДОД  ДЮСШ</v>
          </cell>
          <cell r="M114" t="str">
            <v>Лобанова М.О.</v>
          </cell>
        </row>
        <row r="115">
          <cell r="A115">
            <v>2633</v>
          </cell>
          <cell r="B115" t="str">
            <v>Овсянников</v>
          </cell>
          <cell r="C115" t="str">
            <v>Павел</v>
          </cell>
          <cell r="G115">
            <v>2000</v>
          </cell>
          <cell r="H115" t="str">
            <v>КМС</v>
          </cell>
          <cell r="I115" t="str">
            <v>г. В. Волочек</v>
          </cell>
          <cell r="K115" t="str">
            <v xml:space="preserve"> МБУ ДОД  ДЮСШ</v>
          </cell>
          <cell r="M115" t="str">
            <v>Лобанова М.О.</v>
          </cell>
        </row>
        <row r="116">
          <cell r="A116">
            <v>3309</v>
          </cell>
          <cell r="B116" t="str">
            <v>Перепичка</v>
          </cell>
          <cell r="C116" t="str">
            <v xml:space="preserve">Ольга </v>
          </cell>
          <cell r="G116">
            <v>2003</v>
          </cell>
          <cell r="H116" t="str">
            <v>КМС</v>
          </cell>
          <cell r="I116" t="str">
            <v>г. В. Волочек</v>
          </cell>
          <cell r="K116" t="str">
            <v xml:space="preserve"> МБУ ДОД  ДЮСШ</v>
          </cell>
          <cell r="M116" t="str">
            <v>Лобанова М.О., Павлова М.В.</v>
          </cell>
        </row>
        <row r="117">
          <cell r="A117">
            <v>3684</v>
          </cell>
          <cell r="B117" t="str">
            <v xml:space="preserve">Шмелев </v>
          </cell>
          <cell r="C117" t="str">
            <v>Дмитрий</v>
          </cell>
          <cell r="G117">
            <v>2001</v>
          </cell>
          <cell r="H117" t="str">
            <v>КМС</v>
          </cell>
          <cell r="I117" t="str">
            <v>г. В. Волочек</v>
          </cell>
          <cell r="K117" t="str">
            <v xml:space="preserve"> МБУ ДОД  ДЮСШ</v>
          </cell>
          <cell r="M117" t="str">
            <v>Лобанова М.О</v>
          </cell>
        </row>
        <row r="118">
          <cell r="A118">
            <v>56</v>
          </cell>
          <cell r="B118" t="str">
            <v>Бичков</v>
          </cell>
          <cell r="C118" t="str">
            <v>Руслан</v>
          </cell>
          <cell r="G118">
            <v>1986</v>
          </cell>
          <cell r="H118" t="str">
            <v>КМС</v>
          </cell>
          <cell r="I118" t="str">
            <v>г. В. Волочек</v>
          </cell>
          <cell r="K118" t="str">
            <v xml:space="preserve"> МБУ ДОД  ДЮСШ</v>
          </cell>
          <cell r="M118" t="str">
            <v>Лобанова М.О., Павлова М.В.</v>
          </cell>
        </row>
        <row r="119">
          <cell r="A119">
            <v>57</v>
          </cell>
          <cell r="B119" t="str">
            <v>Доброходов</v>
          </cell>
          <cell r="C119" t="str">
            <v>Максим</v>
          </cell>
          <cell r="G119">
            <v>2005</v>
          </cell>
          <cell r="H119">
            <v>3</v>
          </cell>
          <cell r="I119" t="str">
            <v>г. В. Волочек</v>
          </cell>
          <cell r="K119" t="str">
            <v xml:space="preserve"> МБУ ДОД  ДЮСШ</v>
          </cell>
          <cell r="M119" t="str">
            <v>Лобанова М.О., Павлова М.В.</v>
          </cell>
        </row>
        <row r="120">
          <cell r="A120">
            <v>59</v>
          </cell>
          <cell r="B120" t="str">
            <v>Краснов</v>
          </cell>
          <cell r="C120" t="str">
            <v>Денис</v>
          </cell>
          <cell r="G120">
            <v>2006</v>
          </cell>
          <cell r="H120">
            <v>3</v>
          </cell>
          <cell r="I120" t="str">
            <v>г. В. Волочек</v>
          </cell>
          <cell r="K120" t="str">
            <v xml:space="preserve"> МБУ ДОД  ДЮСШ</v>
          </cell>
          <cell r="M120" t="str">
            <v>Лобанова М.О., Павлова М.В.</v>
          </cell>
        </row>
        <row r="121">
          <cell r="A121">
            <v>60</v>
          </cell>
          <cell r="B121" t="str">
            <v>Устинов</v>
          </cell>
          <cell r="C121" t="str">
            <v>Павел</v>
          </cell>
          <cell r="G121">
            <v>2004</v>
          </cell>
          <cell r="H121">
            <v>3</v>
          </cell>
          <cell r="I121" t="str">
            <v>г. В. Волочек</v>
          </cell>
          <cell r="K121" t="str">
            <v xml:space="preserve"> МБУ ДОД  ДЮСШ</v>
          </cell>
          <cell r="M121" t="str">
            <v>Лобанова М.О., Павлова М.В.</v>
          </cell>
        </row>
        <row r="122">
          <cell r="A122">
            <v>61</v>
          </cell>
          <cell r="B122" t="str">
            <v>Белова</v>
          </cell>
          <cell r="C122" t="str">
            <v>Алина</v>
          </cell>
          <cell r="G122">
            <v>2004</v>
          </cell>
          <cell r="H122">
            <v>3</v>
          </cell>
          <cell r="I122" t="str">
            <v>г. В. Волочек</v>
          </cell>
          <cell r="K122" t="str">
            <v xml:space="preserve"> МБУ ДОД  ДЮСШ</v>
          </cell>
          <cell r="M122" t="str">
            <v>Лобанова М.О., Павлова М.В.</v>
          </cell>
        </row>
        <row r="123">
          <cell r="A123">
            <v>62</v>
          </cell>
          <cell r="B123" t="str">
            <v>Калмыков</v>
          </cell>
          <cell r="C123" t="str">
            <v>Максим</v>
          </cell>
          <cell r="G123">
            <v>2005</v>
          </cell>
          <cell r="H123">
            <v>3</v>
          </cell>
          <cell r="I123" t="str">
            <v>г. В. Волочек</v>
          </cell>
          <cell r="K123" t="str">
            <v xml:space="preserve"> МБУ ДОД  ДЮСШ</v>
          </cell>
          <cell r="M123" t="str">
            <v>Лобанова М.О., Павлова М.В.</v>
          </cell>
        </row>
        <row r="124">
          <cell r="A124">
            <v>63</v>
          </cell>
          <cell r="B124" t="str">
            <v>Белякова</v>
          </cell>
          <cell r="C124" t="str">
            <v>София</v>
          </cell>
          <cell r="G124">
            <v>2006</v>
          </cell>
          <cell r="H124">
            <v>3</v>
          </cell>
          <cell r="I124" t="str">
            <v>г. В. Волочек</v>
          </cell>
          <cell r="K124" t="str">
            <v xml:space="preserve"> МБУ ДОД  ДЮСШ</v>
          </cell>
          <cell r="M124" t="str">
            <v>Лобанова М.О., Павлова М.В.</v>
          </cell>
        </row>
        <row r="125">
          <cell r="A125">
            <v>64</v>
          </cell>
          <cell r="B125" t="str">
            <v>Усачев</v>
          </cell>
          <cell r="C125" t="str">
            <v>Марк</v>
          </cell>
          <cell r="G125">
            <v>2005</v>
          </cell>
          <cell r="H125">
            <v>3</v>
          </cell>
          <cell r="I125" t="str">
            <v>г. В. Волочек</v>
          </cell>
          <cell r="K125" t="str">
            <v xml:space="preserve"> МБУ ДОД  ДЮСШ</v>
          </cell>
          <cell r="M125" t="str">
            <v>Лобанова М.О., Павлова М.В.</v>
          </cell>
        </row>
        <row r="126">
          <cell r="A126">
            <v>65</v>
          </cell>
          <cell r="B126" t="str">
            <v>Степанов</v>
          </cell>
          <cell r="C126" t="str">
            <v>Андрей</v>
          </cell>
          <cell r="G126">
            <v>2006</v>
          </cell>
          <cell r="H126" t="str">
            <v>1юн</v>
          </cell>
          <cell r="I126" t="str">
            <v>г. В. Волочек</v>
          </cell>
          <cell r="K126" t="str">
            <v xml:space="preserve"> МБУ ДОД  ДЮСШ</v>
          </cell>
          <cell r="M126" t="str">
            <v>Лобанова М.О., Павлова М.В.</v>
          </cell>
        </row>
        <row r="127">
          <cell r="A127">
            <v>66</v>
          </cell>
          <cell r="B127" t="str">
            <v>Перепичка</v>
          </cell>
          <cell r="C127" t="str">
            <v>Елизавета</v>
          </cell>
          <cell r="G127">
            <v>2004</v>
          </cell>
          <cell r="H127">
            <v>3</v>
          </cell>
          <cell r="I127" t="str">
            <v>г. В. Волочек</v>
          </cell>
          <cell r="K127" t="str">
            <v xml:space="preserve"> МБУ ДОД  ДЮСШ</v>
          </cell>
          <cell r="M127" t="str">
            <v>Лобанова М.О., Павлова М.В.</v>
          </cell>
        </row>
        <row r="128">
          <cell r="A128">
            <v>613</v>
          </cell>
          <cell r="B128" t="str">
            <v>Савельев</v>
          </cell>
          <cell r="C128" t="str">
            <v>Егор</v>
          </cell>
          <cell r="G128">
            <v>2003</v>
          </cell>
          <cell r="H128">
            <v>3</v>
          </cell>
          <cell r="I128" t="str">
            <v>г. В. Волочек</v>
          </cell>
          <cell r="K128" t="str">
            <v xml:space="preserve"> МБУ ДОД  ДЮСШ</v>
          </cell>
          <cell r="M128" t="str">
            <v>Лобанова М.О., Павлова М.В.</v>
          </cell>
        </row>
        <row r="129">
          <cell r="A129">
            <v>614</v>
          </cell>
          <cell r="B129" t="str">
            <v xml:space="preserve">Прошин </v>
          </cell>
          <cell r="C129" t="str">
            <v>Георгий</v>
          </cell>
          <cell r="G129">
            <v>2003</v>
          </cell>
          <cell r="H129">
            <v>3</v>
          </cell>
          <cell r="I129" t="str">
            <v>г. В. Волочек</v>
          </cell>
          <cell r="K129" t="str">
            <v xml:space="preserve"> МБУ ДОД  ДЮСШ</v>
          </cell>
          <cell r="M129" t="str">
            <v>Лобанова М.О., Павлова М.В.</v>
          </cell>
        </row>
        <row r="130">
          <cell r="A130">
            <v>615</v>
          </cell>
          <cell r="B130" t="str">
            <v>Грабовский</v>
          </cell>
          <cell r="C130" t="str">
            <v xml:space="preserve">Матвей </v>
          </cell>
          <cell r="G130">
            <v>2005</v>
          </cell>
          <cell r="H130">
            <v>3</v>
          </cell>
          <cell r="I130" t="str">
            <v>г. В. Волочек</v>
          </cell>
          <cell r="K130" t="str">
            <v xml:space="preserve"> МБУ ДОД  ДЮСШ</v>
          </cell>
          <cell r="M130" t="str">
            <v>Лобанова М.О., Павлова М.В.</v>
          </cell>
        </row>
        <row r="131">
          <cell r="A131">
            <v>616</v>
          </cell>
          <cell r="B131" t="str">
            <v>Плавинский</v>
          </cell>
          <cell r="C131" t="str">
            <v>Игорь</v>
          </cell>
          <cell r="G131">
            <v>2007</v>
          </cell>
          <cell r="H131" t="str">
            <v>3юн</v>
          </cell>
          <cell r="I131" t="str">
            <v>г. В. Волочек</v>
          </cell>
          <cell r="K131" t="str">
            <v xml:space="preserve"> МБУ ДОД  ДЮСШ</v>
          </cell>
          <cell r="M131" t="str">
            <v>Лобанова М.О., Павлова М.В.</v>
          </cell>
        </row>
        <row r="132">
          <cell r="A132">
            <v>617</v>
          </cell>
          <cell r="B132" t="str">
            <v>Соркин</v>
          </cell>
          <cell r="C132" t="str">
            <v>Степан</v>
          </cell>
          <cell r="G132">
            <v>2007</v>
          </cell>
          <cell r="H132" t="str">
            <v>2юн</v>
          </cell>
          <cell r="I132" t="str">
            <v>г. В. Волочек</v>
          </cell>
          <cell r="K132" t="str">
            <v xml:space="preserve"> МБУ ДОД  ДЮСШ</v>
          </cell>
          <cell r="M132" t="str">
            <v>Лобанова М.О., Павлова М.В.</v>
          </cell>
        </row>
        <row r="133">
          <cell r="A133">
            <v>618</v>
          </cell>
          <cell r="B133" t="str">
            <v>Сантимиров</v>
          </cell>
          <cell r="C133" t="str">
            <v xml:space="preserve">Роман </v>
          </cell>
          <cell r="G133">
            <v>2008</v>
          </cell>
          <cell r="H133" t="str">
            <v>3юн</v>
          </cell>
          <cell r="I133" t="str">
            <v>г. В. Волочек</v>
          </cell>
          <cell r="K133" t="str">
            <v xml:space="preserve"> МБУ ДОД  ДЮСШ</v>
          </cell>
          <cell r="M133" t="str">
            <v>Лобанова М.О., Павлова М.В.</v>
          </cell>
        </row>
        <row r="134">
          <cell r="A134">
            <v>619</v>
          </cell>
          <cell r="B134" t="str">
            <v>Гагаева</v>
          </cell>
          <cell r="C134" t="str">
            <v>Ксения</v>
          </cell>
          <cell r="G134">
            <v>2007</v>
          </cell>
          <cell r="H134" t="str">
            <v xml:space="preserve">б/р </v>
          </cell>
          <cell r="I134" t="str">
            <v>г. В. Волочек</v>
          </cell>
          <cell r="K134" t="str">
            <v xml:space="preserve"> МБУ ДОД  ДЮСШ</v>
          </cell>
          <cell r="M134" t="str">
            <v>Лобанова М.О., Павлова М.В.</v>
          </cell>
        </row>
        <row r="135">
          <cell r="A135">
            <v>687</v>
          </cell>
          <cell r="B135" t="str">
            <v>Кривогорницын</v>
          </cell>
          <cell r="C135" t="str">
            <v>Степан</v>
          </cell>
          <cell r="G135">
            <v>2006</v>
          </cell>
          <cell r="H135" t="str">
            <v>1юн</v>
          </cell>
          <cell r="I135" t="str">
            <v>г. В. Волочек</v>
          </cell>
          <cell r="K135" t="str">
            <v xml:space="preserve"> МБУ ДОД  ДЮСШ</v>
          </cell>
          <cell r="M135" t="str">
            <v>Лобанова М.О., Павлова М.В.</v>
          </cell>
        </row>
        <row r="136">
          <cell r="A136">
            <v>720</v>
          </cell>
          <cell r="B136" t="str">
            <v>Фатеев</v>
          </cell>
          <cell r="C136" t="str">
            <v>Вячеслав</v>
          </cell>
          <cell r="G136">
            <v>2002</v>
          </cell>
          <cell r="H136" t="str">
            <v>1юн</v>
          </cell>
          <cell r="I136" t="str">
            <v>г. В. Волочек</v>
          </cell>
          <cell r="K136" t="str">
            <v xml:space="preserve"> МБУ ДОД  ДЮСШ</v>
          </cell>
          <cell r="M136" t="str">
            <v>Лобанова М.О., Павлова М.В.</v>
          </cell>
        </row>
        <row r="137">
          <cell r="A137">
            <v>746</v>
          </cell>
          <cell r="B137" t="str">
            <v>Фадеева</v>
          </cell>
          <cell r="C137" t="str">
            <v>Варвара</v>
          </cell>
          <cell r="G137">
            <v>2007</v>
          </cell>
          <cell r="H137" t="str">
            <v xml:space="preserve">б/р </v>
          </cell>
          <cell r="I137" t="str">
            <v>г. В. Волочек</v>
          </cell>
          <cell r="K137" t="str">
            <v xml:space="preserve"> МБУ ДОД  ДЮСШ</v>
          </cell>
          <cell r="M137" t="str">
            <v>Лобанова М.О., Павлова М.В.</v>
          </cell>
        </row>
        <row r="138">
          <cell r="A138">
            <v>660</v>
          </cell>
          <cell r="B138" t="str">
            <v>Васильев</v>
          </cell>
          <cell r="C138" t="str">
            <v>Андрей</v>
          </cell>
          <cell r="G138">
            <v>2004</v>
          </cell>
          <cell r="H138">
            <v>3</v>
          </cell>
          <cell r="I138" t="str">
            <v>г. В. Волочек</v>
          </cell>
          <cell r="K138" t="str">
            <v xml:space="preserve"> МБУ ДОД  ДЮСШ</v>
          </cell>
          <cell r="M138" t="str">
            <v>Лобанова М.О., Павлова М.В.</v>
          </cell>
        </row>
        <row r="139">
          <cell r="A139">
            <v>751</v>
          </cell>
          <cell r="B139" t="str">
            <v>Беляков</v>
          </cell>
          <cell r="C139" t="str">
            <v>Артем</v>
          </cell>
          <cell r="G139">
            <v>2006</v>
          </cell>
          <cell r="H139">
            <v>3</v>
          </cell>
          <cell r="I139" t="str">
            <v>г. В. Волочек</v>
          </cell>
          <cell r="K139" t="str">
            <v xml:space="preserve"> МБУ ДОД  ДЮСШ</v>
          </cell>
          <cell r="M139" t="str">
            <v>Лобанова М.О., Павлова М.В.</v>
          </cell>
        </row>
        <row r="140">
          <cell r="A140">
            <v>343</v>
          </cell>
          <cell r="B140" t="str">
            <v>Перепичка</v>
          </cell>
          <cell r="C140" t="str">
            <v>Екатерина</v>
          </cell>
          <cell r="G140">
            <v>2006</v>
          </cell>
          <cell r="H140">
            <v>3</v>
          </cell>
          <cell r="I140" t="str">
            <v>г. В. Волочек</v>
          </cell>
          <cell r="K140" t="str">
            <v xml:space="preserve"> МБУ ДОД  ДЮСШ</v>
          </cell>
          <cell r="M140" t="str">
            <v>Лобанова М.О., Павлова М.В.</v>
          </cell>
        </row>
        <row r="141">
          <cell r="A141">
            <v>744</v>
          </cell>
          <cell r="B141" t="str">
            <v>Цветков</v>
          </cell>
          <cell r="C141" t="str">
            <v>Дмитрий</v>
          </cell>
          <cell r="G141">
            <v>2006</v>
          </cell>
          <cell r="H141" t="str">
            <v>1юн</v>
          </cell>
          <cell r="I141" t="str">
            <v>г. В. Волочек</v>
          </cell>
          <cell r="K141" t="str">
            <v xml:space="preserve"> МБУ ДОД  ДЮСШ</v>
          </cell>
          <cell r="M141" t="str">
            <v>Лобанова М.О., Павлова М.В.</v>
          </cell>
        </row>
        <row r="142">
          <cell r="A142">
            <v>645</v>
          </cell>
          <cell r="B142" t="str">
            <v>Иванов</v>
          </cell>
          <cell r="C142" t="str">
            <v>Иван</v>
          </cell>
          <cell r="G142">
            <v>2009</v>
          </cell>
          <cell r="H142" t="str">
            <v xml:space="preserve">б/р </v>
          </cell>
          <cell r="I142" t="str">
            <v>г. В. Волочек</v>
          </cell>
          <cell r="K142" t="str">
            <v xml:space="preserve"> МБУ ДОД  ДЮСШ</v>
          </cell>
          <cell r="M142" t="str">
            <v>Лобанова М.О., Павлова М.В.</v>
          </cell>
        </row>
        <row r="143">
          <cell r="A143">
            <v>641</v>
          </cell>
          <cell r="B143" t="str">
            <v>Попов</v>
          </cell>
          <cell r="C143" t="str">
            <v>Сергей</v>
          </cell>
          <cell r="G143">
            <v>2008</v>
          </cell>
          <cell r="H143" t="str">
            <v xml:space="preserve">б/р </v>
          </cell>
          <cell r="I143" t="str">
            <v>г. В. Волочек</v>
          </cell>
          <cell r="K143" t="str">
            <v xml:space="preserve"> МБУ ДОД  ДЮСШ</v>
          </cell>
          <cell r="M143" t="str">
            <v>Лобанова М.О., Павлова М.В.</v>
          </cell>
        </row>
        <row r="144">
          <cell r="A144">
            <v>948</v>
          </cell>
          <cell r="B144" t="str">
            <v>Кузьмин</v>
          </cell>
          <cell r="C144" t="str">
            <v>Николай</v>
          </cell>
          <cell r="G144">
            <v>2008</v>
          </cell>
          <cell r="H144" t="str">
            <v>1юн</v>
          </cell>
          <cell r="I144" t="str">
            <v>г. В. Волочек</v>
          </cell>
          <cell r="K144" t="str">
            <v xml:space="preserve"> МБУ ДОД  ДЮСШ</v>
          </cell>
          <cell r="M144" t="str">
            <v>Лобанова М.О., Павлова М.В.</v>
          </cell>
        </row>
        <row r="145">
          <cell r="A145">
            <v>984</v>
          </cell>
          <cell r="B145" t="str">
            <v>Новоселов</v>
          </cell>
          <cell r="C145" t="str">
            <v>Федор</v>
          </cell>
          <cell r="G145">
            <v>2009</v>
          </cell>
          <cell r="H145" t="str">
            <v>1юн</v>
          </cell>
          <cell r="I145" t="str">
            <v>г. В. Волочек</v>
          </cell>
          <cell r="K145" t="str">
            <v xml:space="preserve"> МБУ ДОД  ДЮСШ</v>
          </cell>
          <cell r="M145" t="str">
            <v>Лобанова М.О., Павлова М.В.</v>
          </cell>
        </row>
        <row r="146">
          <cell r="A146">
            <v>952</v>
          </cell>
          <cell r="B146" t="str">
            <v>Сантемиров</v>
          </cell>
          <cell r="C146" t="str">
            <v xml:space="preserve">Роман </v>
          </cell>
          <cell r="G146">
            <v>2008</v>
          </cell>
          <cell r="H146" t="str">
            <v>1юн</v>
          </cell>
          <cell r="I146" t="str">
            <v>г. В. Волочек</v>
          </cell>
          <cell r="K146" t="str">
            <v xml:space="preserve"> МБУ ДОД  ДЮСШ</v>
          </cell>
          <cell r="M146" t="str">
            <v>Лобанова М.О., Павлова М.В.</v>
          </cell>
        </row>
        <row r="148">
          <cell r="A148">
            <v>4003</v>
          </cell>
          <cell r="B148" t="str">
            <v>Борисов</v>
          </cell>
          <cell r="C148" t="str">
            <v>Никита</v>
          </cell>
          <cell r="G148">
            <v>2003</v>
          </cell>
          <cell r="H148">
            <v>1</v>
          </cell>
          <cell r="I148" t="str">
            <v>г. Тверь</v>
          </cell>
          <cell r="K148" t="str">
            <v>ГБУ "СШОР по видам гребли"</v>
          </cell>
          <cell r="M148" t="str">
            <v>Пищелев О.В.</v>
          </cell>
        </row>
        <row r="149">
          <cell r="A149">
            <v>947</v>
          </cell>
          <cell r="B149" t="str">
            <v>Сорокина</v>
          </cell>
          <cell r="C149" t="str">
            <v>Анастасия</v>
          </cell>
          <cell r="G149">
            <v>2008</v>
          </cell>
          <cell r="H149" t="str">
            <v>1юн</v>
          </cell>
          <cell r="I149" t="str">
            <v>г. Тверь</v>
          </cell>
          <cell r="K149" t="str">
            <v>ГБУ "СШОР по видам гребли"</v>
          </cell>
          <cell r="M149" t="str">
            <v>Пищелев О.В.</v>
          </cell>
        </row>
        <row r="150">
          <cell r="A150">
            <v>20</v>
          </cell>
          <cell r="B150" t="str">
            <v>Гончаров</v>
          </cell>
          <cell r="C150" t="str">
            <v>Олег</v>
          </cell>
          <cell r="G150">
            <v>1992</v>
          </cell>
          <cell r="H150" t="str">
            <v>МС</v>
          </cell>
          <cell r="I150" t="str">
            <v>г. Тверь</v>
          </cell>
          <cell r="K150" t="str">
            <v>ГБУЦСП "ШВСМ" Тверской области</v>
          </cell>
          <cell r="M150" t="str">
            <v>Пищелев О.В.</v>
          </cell>
        </row>
        <row r="151">
          <cell r="A151">
            <v>2670</v>
          </cell>
          <cell r="B151" t="str">
            <v>Гусарова</v>
          </cell>
          <cell r="C151" t="str">
            <v>Анастасия</v>
          </cell>
          <cell r="G151">
            <v>2000</v>
          </cell>
          <cell r="H151" t="str">
            <v>КМС</v>
          </cell>
          <cell r="I151" t="str">
            <v>г. Тверь</v>
          </cell>
          <cell r="K151" t="str">
            <v>ГБУ "СШОР по видам гребли"</v>
          </cell>
          <cell r="M151" t="str">
            <v>Пищелев О.В.</v>
          </cell>
        </row>
        <row r="152">
          <cell r="A152">
            <v>503</v>
          </cell>
          <cell r="B152" t="str">
            <v>Дмитриев</v>
          </cell>
          <cell r="C152" t="str">
            <v>Иван</v>
          </cell>
          <cell r="G152">
            <v>1998</v>
          </cell>
          <cell r="H152" t="str">
            <v>МС</v>
          </cell>
          <cell r="I152" t="str">
            <v>г. Тверь</v>
          </cell>
          <cell r="K152" t="str">
            <v>ГБУЦСП "ШВСМ" Тверской области</v>
          </cell>
          <cell r="M152" t="str">
            <v>Пищелев О.В.</v>
          </cell>
        </row>
        <row r="153">
          <cell r="A153">
            <v>948</v>
          </cell>
          <cell r="B153" t="str">
            <v xml:space="preserve">Жуков </v>
          </cell>
          <cell r="C153" t="str">
            <v>Александр</v>
          </cell>
          <cell r="G153">
            <v>2001</v>
          </cell>
          <cell r="H153" t="str">
            <v>МС</v>
          </cell>
          <cell r="I153" t="str">
            <v>г. Тверь</v>
          </cell>
          <cell r="K153" t="str">
            <v>ГБУ "СШОР по видам гребли"</v>
          </cell>
          <cell r="M153" t="str">
            <v>Пищелев О.В.</v>
          </cell>
        </row>
        <row r="154">
          <cell r="A154">
            <v>2684</v>
          </cell>
          <cell r="B154" t="str">
            <v xml:space="preserve">Жуков </v>
          </cell>
          <cell r="C154" t="str">
            <v>Матвей</v>
          </cell>
          <cell r="G154">
            <v>2001</v>
          </cell>
          <cell r="H154" t="str">
            <v>МС</v>
          </cell>
          <cell r="I154" t="str">
            <v>г. Тверь</v>
          </cell>
          <cell r="K154" t="str">
            <v>ГБУ "СШОР по видам гребли"</v>
          </cell>
          <cell r="M154" t="str">
            <v>Пищелев О.В.</v>
          </cell>
        </row>
        <row r="155">
          <cell r="A155">
            <v>946</v>
          </cell>
          <cell r="B155" t="str">
            <v>Калинин</v>
          </cell>
          <cell r="C155" t="str">
            <v>Артем</v>
          </cell>
          <cell r="G155">
            <v>2006</v>
          </cell>
          <cell r="H155" t="str">
            <v xml:space="preserve">б/р </v>
          </cell>
          <cell r="I155" t="str">
            <v>г. Тверь</v>
          </cell>
          <cell r="K155" t="str">
            <v>ГБУ "СШОР по видам гребли"</v>
          </cell>
          <cell r="M155" t="str">
            <v>Пищелев О.В.</v>
          </cell>
        </row>
        <row r="156">
          <cell r="A156">
            <v>2697</v>
          </cell>
          <cell r="B156" t="str">
            <v>Ковалева</v>
          </cell>
          <cell r="C156" t="str">
            <v>Кристина</v>
          </cell>
          <cell r="G156">
            <v>2002</v>
          </cell>
          <cell r="H156" t="str">
            <v>КМС</v>
          </cell>
          <cell r="I156" t="str">
            <v>г. Тверь</v>
          </cell>
          <cell r="K156" t="str">
            <v>ГБУ "СШОР по видам гребли"</v>
          </cell>
          <cell r="M156" t="str">
            <v>Пищелев О.В.</v>
          </cell>
        </row>
        <row r="157">
          <cell r="A157">
            <v>2699</v>
          </cell>
          <cell r="B157" t="str">
            <v>Кудряшов</v>
          </cell>
          <cell r="C157" t="str">
            <v>Артемий</v>
          </cell>
          <cell r="G157">
            <v>2002</v>
          </cell>
          <cell r="H157" t="str">
            <v>КМС</v>
          </cell>
          <cell r="I157" t="str">
            <v>г. Тверь</v>
          </cell>
          <cell r="K157" t="str">
            <v>ГБУ "СШОР по видам гребли"</v>
          </cell>
          <cell r="M157" t="str">
            <v>Пищелев О.В.</v>
          </cell>
        </row>
        <row r="158">
          <cell r="A158">
            <v>984</v>
          </cell>
          <cell r="B158" t="str">
            <v>Никитин</v>
          </cell>
          <cell r="C158" t="str">
            <v>Михаил</v>
          </cell>
          <cell r="G158">
            <v>1996</v>
          </cell>
          <cell r="H158">
            <v>1</v>
          </cell>
          <cell r="I158" t="str">
            <v>г. Тверь</v>
          </cell>
          <cell r="K158" t="str">
            <v>ГБУ "СШОР по видам гребли"</v>
          </cell>
          <cell r="M158" t="str">
            <v>Пищелев О.В.</v>
          </cell>
        </row>
        <row r="159">
          <cell r="A159">
            <v>301</v>
          </cell>
          <cell r="B159" t="str">
            <v>Носаль</v>
          </cell>
          <cell r="C159" t="str">
            <v>Михаил</v>
          </cell>
          <cell r="G159">
            <v>1996</v>
          </cell>
          <cell r="H159" t="str">
            <v>МС</v>
          </cell>
          <cell r="I159" t="str">
            <v>г. Тверь</v>
          </cell>
          <cell r="K159" t="str">
            <v>ГБУЦСП "ШВСМ" Тверской области</v>
          </cell>
          <cell r="M159" t="str">
            <v>Пищелев О.В.</v>
          </cell>
        </row>
        <row r="160">
          <cell r="A160">
            <v>90</v>
          </cell>
          <cell r="B160" t="str">
            <v>Пищелев</v>
          </cell>
          <cell r="C160" t="str">
            <v>Степан</v>
          </cell>
          <cell r="G160">
            <v>1991</v>
          </cell>
          <cell r="H160" t="str">
            <v>МС</v>
          </cell>
          <cell r="I160" t="str">
            <v>г. Тверь</v>
          </cell>
          <cell r="K160" t="str">
            <v>ГБУЦСП "ШВСМ" Тверской области</v>
          </cell>
          <cell r="M160" t="str">
            <v>Пищелев О.В.</v>
          </cell>
        </row>
        <row r="161">
          <cell r="A161">
            <v>952</v>
          </cell>
          <cell r="B161" t="str">
            <v>Седов</v>
          </cell>
          <cell r="C161" t="str">
            <v>Максим</v>
          </cell>
          <cell r="G161">
            <v>1998</v>
          </cell>
          <cell r="H161">
            <v>1</v>
          </cell>
          <cell r="I161" t="str">
            <v>г. Тверь</v>
          </cell>
          <cell r="K161" t="str">
            <v>ГБУ "СШОР по видам гребли"</v>
          </cell>
          <cell r="M161" t="str">
            <v>Пищелев О.В.</v>
          </cell>
        </row>
        <row r="162">
          <cell r="A162">
            <v>3301</v>
          </cell>
          <cell r="B162" t="str">
            <v>Силаева</v>
          </cell>
          <cell r="C162" t="str">
            <v>Татьяна</v>
          </cell>
          <cell r="G162">
            <v>2002</v>
          </cell>
          <cell r="H162" t="str">
            <v>МС</v>
          </cell>
          <cell r="I162" t="str">
            <v>г. Тверь</v>
          </cell>
          <cell r="K162" t="str">
            <v>ГБУ "СШОР по видам гребли"</v>
          </cell>
          <cell r="M162" t="str">
            <v>Пищелев О.В.</v>
          </cell>
        </row>
        <row r="163">
          <cell r="A163">
            <v>114</v>
          </cell>
          <cell r="B163" t="str">
            <v>Тильш</v>
          </cell>
          <cell r="C163" t="str">
            <v>Леонид</v>
          </cell>
          <cell r="G163">
            <v>1989</v>
          </cell>
          <cell r="H163" t="str">
            <v>МС</v>
          </cell>
          <cell r="I163" t="str">
            <v>г. Тверь</v>
          </cell>
          <cell r="K163" t="str">
            <v>ГБУЦСП "ШВСМ" Тверской области</v>
          </cell>
          <cell r="M163" t="str">
            <v>Пищелев О.В</v>
          </cell>
        </row>
        <row r="164">
          <cell r="A164">
            <v>985</v>
          </cell>
          <cell r="B164" t="str">
            <v>Царевский</v>
          </cell>
          <cell r="C164" t="str">
            <v>Марк</v>
          </cell>
          <cell r="G164">
            <v>1994</v>
          </cell>
          <cell r="H164" t="str">
            <v>МС</v>
          </cell>
          <cell r="I164" t="str">
            <v>г. Тверь</v>
          </cell>
          <cell r="K164" t="str">
            <v>ГБУ "СШОР по видам гребли"</v>
          </cell>
          <cell r="L164" t="str">
            <v xml:space="preserve"> </v>
          </cell>
          <cell r="M164" t="str">
            <v>Пищелев О.В.</v>
          </cell>
        </row>
        <row r="165">
          <cell r="A165">
            <v>954</v>
          </cell>
          <cell r="B165" t="str">
            <v>Байтулов</v>
          </cell>
          <cell r="C165" t="str">
            <v>Кирилл</v>
          </cell>
          <cell r="G165">
            <v>2006</v>
          </cell>
          <cell r="H165" t="str">
            <v xml:space="preserve">б/р </v>
          </cell>
          <cell r="I165" t="str">
            <v>г. Тверь</v>
          </cell>
          <cell r="K165" t="str">
            <v>ГБУ "СШОР по видам гребли"</v>
          </cell>
          <cell r="M165" t="str">
            <v>Пищелев О.В.</v>
          </cell>
        </row>
        <row r="166">
          <cell r="A166">
            <v>67</v>
          </cell>
          <cell r="B166" t="str">
            <v>Гудименко</v>
          </cell>
          <cell r="C166" t="str">
            <v>Данила</v>
          </cell>
          <cell r="G166">
            <v>2002</v>
          </cell>
          <cell r="H166">
            <v>1</v>
          </cell>
          <cell r="I166" t="str">
            <v>г. Тверь</v>
          </cell>
          <cell r="K166" t="str">
            <v>ГБУ "СШОР по видам гребли"</v>
          </cell>
          <cell r="M166" t="str">
            <v>Пищелев О.В.</v>
          </cell>
        </row>
        <row r="167">
          <cell r="A167">
            <v>68</v>
          </cell>
          <cell r="B167" t="str">
            <v>Жуков</v>
          </cell>
          <cell r="C167" t="str">
            <v>Федор</v>
          </cell>
          <cell r="G167">
            <v>2007</v>
          </cell>
          <cell r="H167" t="str">
            <v>1юн</v>
          </cell>
          <cell r="I167" t="str">
            <v>г. Тверь</v>
          </cell>
          <cell r="K167" t="str">
            <v>ГБУ "СШОР по видам гребли"</v>
          </cell>
          <cell r="M167" t="str">
            <v>Пищелев О.В.</v>
          </cell>
        </row>
        <row r="168">
          <cell r="A168">
            <v>69</v>
          </cell>
          <cell r="B168" t="str">
            <v>Игнатьев</v>
          </cell>
          <cell r="C168" t="str">
            <v>Даниил</v>
          </cell>
          <cell r="G168">
            <v>2004</v>
          </cell>
          <cell r="H168" t="str">
            <v>1 юн</v>
          </cell>
          <cell r="I168" t="str">
            <v>г. Тверь</v>
          </cell>
          <cell r="K168" t="str">
            <v>ГБУ "СШОР по видам гребли"</v>
          </cell>
          <cell r="M168" t="str">
            <v>Пищелев О.В.</v>
          </cell>
        </row>
        <row r="169">
          <cell r="A169">
            <v>70</v>
          </cell>
          <cell r="B169" t="str">
            <v>Широков</v>
          </cell>
          <cell r="C169" t="str">
            <v>Алексей</v>
          </cell>
          <cell r="G169">
            <v>2004</v>
          </cell>
          <cell r="H169">
            <v>2</v>
          </cell>
          <cell r="I169" t="str">
            <v>г. Тверь</v>
          </cell>
          <cell r="K169" t="str">
            <v>ГБУ "СШОР по видам гребли"</v>
          </cell>
          <cell r="M169" t="str">
            <v>Пищелев О.В.</v>
          </cell>
        </row>
        <row r="170">
          <cell r="A170">
            <v>654</v>
          </cell>
          <cell r="B170" t="str">
            <v>Никитина</v>
          </cell>
          <cell r="C170" t="str">
            <v>Юлия</v>
          </cell>
          <cell r="G170">
            <v>1984</v>
          </cell>
          <cell r="H170" t="str">
            <v>МС</v>
          </cell>
          <cell r="I170" t="str">
            <v>г. Тверь</v>
          </cell>
          <cell r="K170" t="str">
            <v>ГБУ "СШОР по видам гребли"</v>
          </cell>
          <cell r="M170" t="str">
            <v>Пищелев О.В.</v>
          </cell>
        </row>
        <row r="171">
          <cell r="A171">
            <v>96</v>
          </cell>
          <cell r="B171" t="str">
            <v>Сорокин</v>
          </cell>
          <cell r="C171" t="str">
            <v>Илья</v>
          </cell>
          <cell r="G171">
            <v>2004</v>
          </cell>
          <cell r="H171" t="str">
            <v>КМС</v>
          </cell>
          <cell r="I171" t="str">
            <v>г. Тверь</v>
          </cell>
          <cell r="K171" t="str">
            <v>ГБУ "СШОР по видам гребли"</v>
          </cell>
          <cell r="M171" t="str">
            <v>Пищелев О.В.</v>
          </cell>
        </row>
        <row r="172">
          <cell r="A172">
            <v>586</v>
          </cell>
          <cell r="B172" t="str">
            <v>Николаев</v>
          </cell>
          <cell r="C172" t="str">
            <v>Артур</v>
          </cell>
          <cell r="G172">
            <v>2004</v>
          </cell>
          <cell r="H172">
            <v>1</v>
          </cell>
          <cell r="I172" t="str">
            <v>г. Тверь</v>
          </cell>
          <cell r="K172" t="str">
            <v>ГБУ "СШОР по видам гребли"</v>
          </cell>
          <cell r="M172" t="str">
            <v>Пищелев О.В.</v>
          </cell>
        </row>
        <row r="173">
          <cell r="A173">
            <v>357</v>
          </cell>
          <cell r="B173" t="str">
            <v>Папа</v>
          </cell>
          <cell r="C173" t="str">
            <v>Артем</v>
          </cell>
          <cell r="G173">
            <v>2003</v>
          </cell>
          <cell r="H173" t="str">
            <v xml:space="preserve">б/р </v>
          </cell>
          <cell r="I173" t="str">
            <v>г. Тверь</v>
          </cell>
          <cell r="K173" t="str">
            <v>ГБУ "СШОР по видам гребли"</v>
          </cell>
          <cell r="M173" t="str">
            <v>Пищелев О.В.</v>
          </cell>
        </row>
        <row r="174">
          <cell r="A174">
            <v>358</v>
          </cell>
          <cell r="B174" t="str">
            <v>Баскаков</v>
          </cell>
          <cell r="C174" t="str">
            <v>Владислав</v>
          </cell>
          <cell r="G174">
            <v>2004</v>
          </cell>
          <cell r="H174" t="str">
            <v xml:space="preserve">б/р </v>
          </cell>
          <cell r="I174" t="str">
            <v>г. Тверь</v>
          </cell>
          <cell r="K174" t="str">
            <v>ГБУ "СШОР по видам гребли"</v>
          </cell>
          <cell r="M174" t="str">
            <v>Пищелев О.В.</v>
          </cell>
        </row>
        <row r="175">
          <cell r="A175">
            <v>360</v>
          </cell>
          <cell r="B175" t="str">
            <v>Мавланов</v>
          </cell>
          <cell r="C175" t="str">
            <v>Тимур</v>
          </cell>
          <cell r="G175">
            <v>2005</v>
          </cell>
          <cell r="H175" t="str">
            <v>1юн</v>
          </cell>
          <cell r="I175" t="str">
            <v>г. Тверь</v>
          </cell>
          <cell r="K175" t="str">
            <v>ГБУ "СШОР по видам гребли"</v>
          </cell>
          <cell r="M175" t="str">
            <v>Пищелев О.В.</v>
          </cell>
        </row>
        <row r="176">
          <cell r="A176">
            <v>455</v>
          </cell>
          <cell r="B176" t="str">
            <v>Николаев</v>
          </cell>
          <cell r="C176" t="str">
            <v>Александр</v>
          </cell>
          <cell r="G176">
            <v>2009</v>
          </cell>
          <cell r="H176" t="str">
            <v>1юн</v>
          </cell>
          <cell r="I176" t="str">
            <v>г. Тверь</v>
          </cell>
          <cell r="K176" t="str">
            <v>ГБУ "СШОР по видам гребли"</v>
          </cell>
          <cell r="M176" t="str">
            <v>Пищелев О.В.</v>
          </cell>
        </row>
        <row r="177">
          <cell r="A177">
            <v>359</v>
          </cell>
          <cell r="B177" t="str">
            <v>Михалев</v>
          </cell>
          <cell r="C177" t="str">
            <v>Иван</v>
          </cell>
          <cell r="G177">
            <v>2006</v>
          </cell>
          <cell r="H177" t="str">
            <v>1юн</v>
          </cell>
          <cell r="I177" t="str">
            <v>г. Тверь</v>
          </cell>
          <cell r="K177" t="str">
            <v>ГБУ "СШОР по видам гребли"</v>
          </cell>
          <cell r="M177" t="str">
            <v>Пищелев О.В.</v>
          </cell>
        </row>
        <row r="178">
          <cell r="A178">
            <v>602</v>
          </cell>
          <cell r="B178" t="str">
            <v>Пешехонов</v>
          </cell>
          <cell r="C178" t="str">
            <v>Вячеслав</v>
          </cell>
          <cell r="G178">
            <v>2005</v>
          </cell>
          <cell r="H178" t="str">
            <v>1юн</v>
          </cell>
          <cell r="I178" t="str">
            <v>г. Тверь</v>
          </cell>
          <cell r="K178" t="str">
            <v>ГБУ "СШОР по видам гребли"</v>
          </cell>
          <cell r="M178" t="str">
            <v>Пищелев О.В.</v>
          </cell>
        </row>
        <row r="180">
          <cell r="A180">
            <v>3985</v>
          </cell>
          <cell r="B180" t="str">
            <v>Иванов</v>
          </cell>
          <cell r="C180" t="str">
            <v>Илья</v>
          </cell>
          <cell r="G180">
            <v>2003</v>
          </cell>
          <cell r="H180">
            <v>1</v>
          </cell>
          <cell r="I180" t="str">
            <v>г. Тверь</v>
          </cell>
          <cell r="K180" t="str">
            <v>ГБУ "СШОР по видам гребли"</v>
          </cell>
          <cell r="M180" t="str">
            <v>Максимов Д.Ю.</v>
          </cell>
        </row>
        <row r="181">
          <cell r="A181">
            <v>1331</v>
          </cell>
          <cell r="B181" t="str">
            <v>Кучковский</v>
          </cell>
          <cell r="C181" t="str">
            <v>Егор</v>
          </cell>
          <cell r="G181">
            <v>1997</v>
          </cell>
          <cell r="H181" t="str">
            <v>1юн</v>
          </cell>
          <cell r="I181" t="str">
            <v>г. Тверь</v>
          </cell>
          <cell r="K181" t="str">
            <v>ГБУ "СШОР по видам гребли"</v>
          </cell>
          <cell r="M181" t="str">
            <v>Максимов Д.Ю.</v>
          </cell>
        </row>
        <row r="182">
          <cell r="A182">
            <v>71</v>
          </cell>
          <cell r="B182" t="str">
            <v>Максимов</v>
          </cell>
          <cell r="C182" t="str">
            <v>Егор</v>
          </cell>
          <cell r="G182">
            <v>2003</v>
          </cell>
          <cell r="H182">
            <v>1</v>
          </cell>
          <cell r="I182" t="str">
            <v>г. Тверь</v>
          </cell>
          <cell r="K182" t="str">
            <v>ГБУ "СШОР по видам гребли"</v>
          </cell>
          <cell r="M182" t="str">
            <v>Максимов Д.Ю.</v>
          </cell>
        </row>
        <row r="183">
          <cell r="A183">
            <v>72</v>
          </cell>
          <cell r="B183" t="str">
            <v>Шологон</v>
          </cell>
          <cell r="C183" t="str">
            <v>Анна</v>
          </cell>
          <cell r="G183">
            <v>2007</v>
          </cell>
          <cell r="H183" t="str">
            <v>1юн</v>
          </cell>
          <cell r="I183" t="str">
            <v>г. Тверь</v>
          </cell>
          <cell r="K183" t="str">
            <v>ГБУ "СШОР по видам гребли"</v>
          </cell>
          <cell r="M183" t="str">
            <v>Максимов Д.Ю.</v>
          </cell>
        </row>
        <row r="184">
          <cell r="A184">
            <v>75</v>
          </cell>
          <cell r="B184" t="str">
            <v>Чердынцев</v>
          </cell>
          <cell r="C184" t="str">
            <v>Константин</v>
          </cell>
          <cell r="G184">
            <v>2007</v>
          </cell>
          <cell r="H184" t="str">
            <v xml:space="preserve">б/р </v>
          </cell>
          <cell r="I184" t="str">
            <v>г. Тверь</v>
          </cell>
          <cell r="K184" t="str">
            <v>ГБУ "СШОР по видам гребли"</v>
          </cell>
          <cell r="M184" t="str">
            <v>Максимов Д.Ю.</v>
          </cell>
        </row>
        <row r="185">
          <cell r="A185">
            <v>76</v>
          </cell>
          <cell r="B185" t="str">
            <v>Зайцев</v>
          </cell>
          <cell r="C185" t="str">
            <v>Максим</v>
          </cell>
          <cell r="G185">
            <v>2009</v>
          </cell>
          <cell r="H185" t="str">
            <v xml:space="preserve">б/р </v>
          </cell>
          <cell r="I185" t="str">
            <v>г. Тверь</v>
          </cell>
          <cell r="K185" t="str">
            <v>ГБУ "СШОР по видам гребли"</v>
          </cell>
          <cell r="M185" t="str">
            <v>Максимов Д.Ю.</v>
          </cell>
        </row>
        <row r="186">
          <cell r="A186">
            <v>77</v>
          </cell>
          <cell r="B186" t="str">
            <v>Руденко</v>
          </cell>
          <cell r="C186" t="str">
            <v>Стефан</v>
          </cell>
          <cell r="G186">
            <v>2008</v>
          </cell>
          <cell r="H186" t="str">
            <v>1юн</v>
          </cell>
          <cell r="I186" t="str">
            <v>г. Тверь</v>
          </cell>
          <cell r="K186" t="str">
            <v>ГБУ "СШОР по видам гребли"</v>
          </cell>
          <cell r="M186" t="str">
            <v>Максимов Д.Ю.</v>
          </cell>
        </row>
        <row r="187">
          <cell r="A187">
            <v>78</v>
          </cell>
          <cell r="B187" t="str">
            <v>Ветлина</v>
          </cell>
          <cell r="C187" t="str">
            <v>Варвара</v>
          </cell>
          <cell r="G187">
            <v>2009</v>
          </cell>
          <cell r="H187" t="str">
            <v xml:space="preserve">б/р </v>
          </cell>
          <cell r="I187" t="str">
            <v>г. Тверь</v>
          </cell>
          <cell r="K187" t="str">
            <v>ГБУ "СШОР по видам гребли"</v>
          </cell>
          <cell r="M187" t="str">
            <v>Максимов Д.Ю.</v>
          </cell>
        </row>
        <row r="188">
          <cell r="A188">
            <v>79</v>
          </cell>
          <cell r="B188" t="str">
            <v>Ренжин</v>
          </cell>
          <cell r="C188" t="str">
            <v>Даниил</v>
          </cell>
          <cell r="G188">
            <v>2007</v>
          </cell>
          <cell r="H188" t="str">
            <v>1юн</v>
          </cell>
          <cell r="I188" t="str">
            <v>г. Тверь</v>
          </cell>
          <cell r="K188" t="str">
            <v>ГБУ "СШОР по видам гребли"</v>
          </cell>
          <cell r="M188" t="str">
            <v>Максимов Д.Ю.</v>
          </cell>
        </row>
        <row r="189">
          <cell r="A189">
            <v>80</v>
          </cell>
          <cell r="B189" t="str">
            <v>Синицын</v>
          </cell>
          <cell r="C189" t="str">
            <v>Андрей</v>
          </cell>
          <cell r="G189">
            <v>2007</v>
          </cell>
          <cell r="H189" t="str">
            <v>1юн</v>
          </cell>
          <cell r="I189" t="str">
            <v>г. Тверь</v>
          </cell>
          <cell r="K189" t="str">
            <v>ГБУ "СШОР по видам гребли"</v>
          </cell>
          <cell r="M189" t="str">
            <v>Максимов Д.Ю.</v>
          </cell>
        </row>
        <row r="190">
          <cell r="A190">
            <v>81</v>
          </cell>
          <cell r="B190" t="str">
            <v>Бегунов</v>
          </cell>
          <cell r="C190" t="str">
            <v>Александр</v>
          </cell>
          <cell r="G190">
            <v>2007</v>
          </cell>
          <cell r="H190" t="str">
            <v xml:space="preserve">б/р </v>
          </cell>
          <cell r="I190" t="str">
            <v>г. Тверь</v>
          </cell>
          <cell r="K190" t="str">
            <v>ГБУ "СШОР по видам гребли"</v>
          </cell>
          <cell r="M190" t="str">
            <v>Максимов Д.Ю.</v>
          </cell>
        </row>
        <row r="191">
          <cell r="A191">
            <v>82</v>
          </cell>
          <cell r="B191" t="str">
            <v>Горн</v>
          </cell>
          <cell r="C191" t="str">
            <v>Кирилл</v>
          </cell>
          <cell r="G191">
            <v>2007</v>
          </cell>
          <cell r="H191" t="str">
            <v xml:space="preserve">б/р </v>
          </cell>
          <cell r="I191" t="str">
            <v>г. Тверь</v>
          </cell>
          <cell r="K191" t="str">
            <v>ГБУ "СШОР по видам гребли"</v>
          </cell>
          <cell r="M191" t="str">
            <v>Максимов Д.Ю.</v>
          </cell>
        </row>
        <row r="192">
          <cell r="A192">
            <v>84</v>
          </cell>
          <cell r="B192" t="str">
            <v>Саланицын</v>
          </cell>
          <cell r="C192" t="str">
            <v>Даниил</v>
          </cell>
          <cell r="G192">
            <v>2007</v>
          </cell>
          <cell r="H192" t="str">
            <v>1юн</v>
          </cell>
          <cell r="I192" t="str">
            <v>г. Тверь</v>
          </cell>
          <cell r="K192" t="str">
            <v>ГБУ "СШОР по видам гребли"</v>
          </cell>
          <cell r="M192" t="str">
            <v>Максимов Д.Ю.</v>
          </cell>
        </row>
        <row r="193">
          <cell r="A193">
            <v>86</v>
          </cell>
          <cell r="B193" t="str">
            <v>Птюхин</v>
          </cell>
          <cell r="C193" t="str">
            <v>Антон</v>
          </cell>
          <cell r="G193">
            <v>2007</v>
          </cell>
          <cell r="H193" t="str">
            <v>1юн</v>
          </cell>
          <cell r="I193" t="str">
            <v>г. Тверь</v>
          </cell>
          <cell r="K193" t="str">
            <v>ГБУ "СШОР по видам гребли"</v>
          </cell>
          <cell r="M193" t="str">
            <v>Максимов Д.Ю.</v>
          </cell>
        </row>
        <row r="194">
          <cell r="A194">
            <v>87</v>
          </cell>
          <cell r="B194" t="str">
            <v>Рогозина</v>
          </cell>
          <cell r="C194" t="str">
            <v>Ксения</v>
          </cell>
          <cell r="G194">
            <v>2006</v>
          </cell>
          <cell r="H194" t="str">
            <v>1юн</v>
          </cell>
          <cell r="I194" t="str">
            <v>г. Тверь</v>
          </cell>
          <cell r="K194" t="str">
            <v>ГБУ "СШОР по видам гребли"</v>
          </cell>
          <cell r="M194" t="str">
            <v>Максимов Д.Ю.</v>
          </cell>
        </row>
        <row r="195">
          <cell r="A195">
            <v>88</v>
          </cell>
          <cell r="B195" t="str">
            <v>Изюмов</v>
          </cell>
          <cell r="C195" t="str">
            <v>Егор</v>
          </cell>
          <cell r="G195">
            <v>2004</v>
          </cell>
          <cell r="H195" t="str">
            <v xml:space="preserve">б/р </v>
          </cell>
          <cell r="I195" t="str">
            <v>г. Тверь</v>
          </cell>
          <cell r="K195" t="str">
            <v>ГБУ "СШОР по видам гребли"</v>
          </cell>
          <cell r="M195" t="str">
            <v>Максимов Д.Ю.</v>
          </cell>
        </row>
        <row r="196">
          <cell r="A196">
            <v>89</v>
          </cell>
          <cell r="B196" t="str">
            <v xml:space="preserve">Баранов </v>
          </cell>
          <cell r="C196" t="str">
            <v>Дмитрий</v>
          </cell>
          <cell r="G196">
            <v>2007</v>
          </cell>
          <cell r="H196" t="str">
            <v>1юн</v>
          </cell>
          <cell r="I196" t="str">
            <v>г. Тверь</v>
          </cell>
          <cell r="K196" t="str">
            <v>ГБУ "СШОР по видам гребли"</v>
          </cell>
          <cell r="M196" t="str">
            <v>Максимов Д.Ю.</v>
          </cell>
        </row>
        <row r="197">
          <cell r="A197">
            <v>91</v>
          </cell>
          <cell r="B197" t="str">
            <v>Савельев</v>
          </cell>
          <cell r="C197" t="str">
            <v>Владислав</v>
          </cell>
          <cell r="G197">
            <v>2008</v>
          </cell>
          <cell r="H197" t="str">
            <v xml:space="preserve">б/р </v>
          </cell>
          <cell r="I197" t="str">
            <v>г. Тверь</v>
          </cell>
          <cell r="K197" t="str">
            <v>ГБУ "СШОР по видам гребли"</v>
          </cell>
          <cell r="M197" t="str">
            <v>Максимов Д.Ю.</v>
          </cell>
        </row>
        <row r="198">
          <cell r="A198">
            <v>92</v>
          </cell>
          <cell r="B198" t="str">
            <v>Гридин</v>
          </cell>
          <cell r="C198" t="str">
            <v>Илья</v>
          </cell>
          <cell r="G198">
            <v>2009</v>
          </cell>
          <cell r="H198" t="str">
            <v xml:space="preserve">б/р </v>
          </cell>
          <cell r="I198" t="str">
            <v>г. Тверь</v>
          </cell>
          <cell r="K198" t="str">
            <v>ГБУ "СШОР по видам гребли"</v>
          </cell>
          <cell r="M198" t="str">
            <v>Максимов Д.Ю.</v>
          </cell>
        </row>
        <row r="199">
          <cell r="A199">
            <v>93</v>
          </cell>
          <cell r="B199" t="str">
            <v>Серапугов</v>
          </cell>
          <cell r="C199" t="str">
            <v>Владислав</v>
          </cell>
          <cell r="G199">
            <v>2009</v>
          </cell>
          <cell r="H199" t="str">
            <v xml:space="preserve">б/р </v>
          </cell>
          <cell r="I199" t="str">
            <v>г. Тверь</v>
          </cell>
          <cell r="K199" t="str">
            <v>ГБУ "СШОР по видам гребли"</v>
          </cell>
          <cell r="M199" t="str">
            <v>Максимов Д.Ю.</v>
          </cell>
        </row>
        <row r="200">
          <cell r="A200">
            <v>94</v>
          </cell>
          <cell r="B200" t="str">
            <v>Волков</v>
          </cell>
          <cell r="C200" t="str">
            <v>Илья</v>
          </cell>
          <cell r="G200">
            <v>2009</v>
          </cell>
          <cell r="H200" t="str">
            <v xml:space="preserve">б/р </v>
          </cell>
          <cell r="I200" t="str">
            <v>г. Тверь</v>
          </cell>
          <cell r="K200" t="str">
            <v>ГБУ "СШОР по видам гребли"</v>
          </cell>
          <cell r="M200" t="str">
            <v>Максимов Д.Ю.</v>
          </cell>
        </row>
        <row r="201">
          <cell r="A201">
            <v>550</v>
          </cell>
          <cell r="B201" t="str">
            <v>Шахворостов</v>
          </cell>
          <cell r="C201" t="str">
            <v>Максим</v>
          </cell>
          <cell r="G201">
            <v>1990</v>
          </cell>
          <cell r="H201" t="str">
            <v>МС</v>
          </cell>
          <cell r="I201" t="str">
            <v>г. Тверь</v>
          </cell>
          <cell r="K201" t="str">
            <v>ГБУ "СШОР по видам гребли"</v>
          </cell>
          <cell r="M201" t="str">
            <v>Максимов Д.Ю.</v>
          </cell>
        </row>
        <row r="202">
          <cell r="A202">
            <v>552</v>
          </cell>
          <cell r="B202" t="str">
            <v>Нестеров</v>
          </cell>
          <cell r="C202" t="str">
            <v xml:space="preserve">Игорь </v>
          </cell>
          <cell r="G202">
            <v>1979</v>
          </cell>
          <cell r="H202" t="str">
            <v>КМС</v>
          </cell>
          <cell r="I202" t="str">
            <v>г. Тверь</v>
          </cell>
          <cell r="K202" t="str">
            <v>ГБУ "СШОР по видам гребли"</v>
          </cell>
          <cell r="M202" t="str">
            <v>Максимов Д.Ю.</v>
          </cell>
        </row>
        <row r="203">
          <cell r="A203">
            <v>555</v>
          </cell>
          <cell r="B203" t="str">
            <v>Мжачих</v>
          </cell>
          <cell r="C203" t="str">
            <v>Александр</v>
          </cell>
          <cell r="G203">
            <v>1965</v>
          </cell>
          <cell r="H203" t="str">
            <v>КМС</v>
          </cell>
          <cell r="I203" t="str">
            <v>г. Тверь</v>
          </cell>
          <cell r="K203" t="str">
            <v>ГБУ "СШОР по видам гребли"</v>
          </cell>
          <cell r="M203" t="str">
            <v>Максимов Д.Ю.</v>
          </cell>
        </row>
        <row r="204">
          <cell r="A204">
            <v>1753</v>
          </cell>
          <cell r="B204" t="str">
            <v>Волощук</v>
          </cell>
          <cell r="C204" t="str">
            <v>Сергей</v>
          </cell>
          <cell r="G204">
            <v>1996</v>
          </cell>
          <cell r="H204" t="str">
            <v>КМС</v>
          </cell>
          <cell r="I204" t="str">
            <v>г. Тверь</v>
          </cell>
          <cell r="K204" t="str">
            <v>ГБУ "СШОР по видам гребли"</v>
          </cell>
          <cell r="M204" t="str">
            <v>Максимов Д.Ю.</v>
          </cell>
        </row>
        <row r="205">
          <cell r="A205">
            <v>590</v>
          </cell>
          <cell r="B205" t="str">
            <v>Коршун</v>
          </cell>
          <cell r="C205" t="str">
            <v>Андрей</v>
          </cell>
          <cell r="G205">
            <v>1983</v>
          </cell>
          <cell r="H205" t="str">
            <v>МС</v>
          </cell>
          <cell r="I205" t="str">
            <v>г. Тверь</v>
          </cell>
          <cell r="K205" t="str">
            <v>ГБУ "СШОР по видам гребли"</v>
          </cell>
          <cell r="M205" t="str">
            <v>Максимов Д.Ю.</v>
          </cell>
        </row>
        <row r="206">
          <cell r="A206">
            <v>670</v>
          </cell>
          <cell r="B206" t="str">
            <v>Голубев</v>
          </cell>
          <cell r="C206" t="str">
            <v>Глеб</v>
          </cell>
          <cell r="G206">
            <v>2006</v>
          </cell>
          <cell r="H206" t="str">
            <v>1юн</v>
          </cell>
          <cell r="I206" t="str">
            <v>г. Тверь</v>
          </cell>
          <cell r="K206" t="str">
            <v>ГБУ "СШОР по видам гребли"</v>
          </cell>
          <cell r="M206" t="str">
            <v>Максимов Д.Ю.</v>
          </cell>
        </row>
        <row r="207">
          <cell r="A207">
            <v>3239</v>
          </cell>
          <cell r="B207" t="str">
            <v>Бондаренко</v>
          </cell>
          <cell r="C207" t="str">
            <v>Михаил</v>
          </cell>
          <cell r="G207">
            <v>2001</v>
          </cell>
          <cell r="H207" t="str">
            <v>1юн</v>
          </cell>
          <cell r="I207" t="str">
            <v>г. Тверь</v>
          </cell>
          <cell r="K207" t="str">
            <v>ГБУ "СШОР по видам гребли"</v>
          </cell>
          <cell r="M207" t="str">
            <v>Максимов Д.Ю.</v>
          </cell>
        </row>
        <row r="208">
          <cell r="A208">
            <v>3305</v>
          </cell>
          <cell r="B208" t="str">
            <v>Крылов</v>
          </cell>
          <cell r="C208" t="str">
            <v>Максим</v>
          </cell>
          <cell r="G208">
            <v>2002</v>
          </cell>
          <cell r="H208">
            <v>1</v>
          </cell>
          <cell r="I208" t="str">
            <v>г. Тверь</v>
          </cell>
          <cell r="K208" t="str">
            <v>ГБУ "СШОР по видам гребли"</v>
          </cell>
          <cell r="M208" t="str">
            <v>Максимов Д.Ю.</v>
          </cell>
        </row>
        <row r="209">
          <cell r="A209">
            <v>3636</v>
          </cell>
          <cell r="B209" t="str">
            <v>Максимов</v>
          </cell>
          <cell r="C209" t="str">
            <v>Дмитрий</v>
          </cell>
          <cell r="G209">
            <v>1982</v>
          </cell>
          <cell r="H209" t="str">
            <v>МС</v>
          </cell>
          <cell r="I209" t="str">
            <v>г. Тверь</v>
          </cell>
          <cell r="K209" t="str">
            <v>ГБУ "СШОР по видам гребли"</v>
          </cell>
          <cell r="M209" t="str">
            <v>Максимов Д.Ю.</v>
          </cell>
        </row>
        <row r="210">
          <cell r="A210">
            <v>3588</v>
          </cell>
          <cell r="B210" t="str">
            <v>Усанов</v>
          </cell>
          <cell r="C210" t="str">
            <v>Игорь</v>
          </cell>
          <cell r="G210">
            <v>1966</v>
          </cell>
          <cell r="H210" t="str">
            <v>МС</v>
          </cell>
          <cell r="I210" t="str">
            <v>г. Тверь</v>
          </cell>
          <cell r="K210" t="str">
            <v>СК "Аксакалы Твери"</v>
          </cell>
          <cell r="M210" t="str">
            <v>Максимов Д.Ю.</v>
          </cell>
        </row>
        <row r="211">
          <cell r="A211">
            <v>95</v>
          </cell>
          <cell r="B211" t="str">
            <v>Мухин</v>
          </cell>
          <cell r="C211" t="str">
            <v>Кирилл</v>
          </cell>
          <cell r="G211">
            <v>2009</v>
          </cell>
          <cell r="H211" t="str">
            <v xml:space="preserve">б/р </v>
          </cell>
          <cell r="I211" t="str">
            <v>г. Тверь</v>
          </cell>
          <cell r="K211" t="str">
            <v>ГБУ "СШОР по видам гребли"</v>
          </cell>
          <cell r="M211" t="str">
            <v>Максимов Д.Ю.</v>
          </cell>
        </row>
        <row r="212">
          <cell r="A212">
            <v>97</v>
          </cell>
          <cell r="B212" t="str">
            <v>Садиков</v>
          </cell>
          <cell r="C212" t="str">
            <v>Дмитрий</v>
          </cell>
          <cell r="G212">
            <v>2008</v>
          </cell>
          <cell r="H212" t="str">
            <v xml:space="preserve">б/р </v>
          </cell>
          <cell r="I212" t="str">
            <v>г. Тверь</v>
          </cell>
          <cell r="K212" t="str">
            <v>ГБУ "СШОР по видам гребли"</v>
          </cell>
          <cell r="M212" t="str">
            <v>Максимов Д.Ю.</v>
          </cell>
        </row>
        <row r="213">
          <cell r="A213">
            <v>98</v>
          </cell>
          <cell r="B213" t="str">
            <v>Смирнова</v>
          </cell>
          <cell r="C213" t="str">
            <v>Ангелина</v>
          </cell>
          <cell r="G213">
            <v>2006</v>
          </cell>
          <cell r="H213" t="str">
            <v xml:space="preserve">б/р </v>
          </cell>
          <cell r="I213" t="str">
            <v>г. Тверь</v>
          </cell>
          <cell r="K213" t="str">
            <v>ГБУ "СШОР по видам гребли"</v>
          </cell>
          <cell r="M213" t="str">
            <v>Максимов Д.Ю.</v>
          </cell>
        </row>
        <row r="214">
          <cell r="A214">
            <v>100</v>
          </cell>
          <cell r="B214" t="str">
            <v>Красницкий</v>
          </cell>
          <cell r="C214" t="str">
            <v>Артем</v>
          </cell>
          <cell r="G214">
            <v>2009</v>
          </cell>
          <cell r="H214" t="str">
            <v xml:space="preserve">б/р </v>
          </cell>
          <cell r="I214" t="str">
            <v>г. Тверь</v>
          </cell>
          <cell r="K214" t="str">
            <v>ГБУ "СШОР по видам гребли"</v>
          </cell>
          <cell r="M214" t="str">
            <v>Максимов Д.Ю.</v>
          </cell>
        </row>
        <row r="215">
          <cell r="A215">
            <v>101</v>
          </cell>
          <cell r="B215" t="str">
            <v>Иванов</v>
          </cell>
          <cell r="C215" t="str">
            <v>Данила</v>
          </cell>
          <cell r="G215">
            <v>2005</v>
          </cell>
          <cell r="H215" t="str">
            <v>1юн</v>
          </cell>
          <cell r="I215" t="str">
            <v>г. Тверь</v>
          </cell>
          <cell r="K215" t="str">
            <v>ГБУ "СШОР по видам гребли"</v>
          </cell>
          <cell r="M215" t="str">
            <v>Максимов Д.Ю.</v>
          </cell>
        </row>
        <row r="216">
          <cell r="A216">
            <v>102</v>
          </cell>
          <cell r="B216" t="str">
            <v>Шулькевич</v>
          </cell>
          <cell r="C216" t="str">
            <v>Давид</v>
          </cell>
          <cell r="G216">
            <v>2009</v>
          </cell>
          <cell r="H216" t="str">
            <v xml:space="preserve">б/р </v>
          </cell>
          <cell r="I216" t="str">
            <v>г. Тверь</v>
          </cell>
          <cell r="K216" t="str">
            <v>ГБУ "СШОР по видам гребли"</v>
          </cell>
          <cell r="M216" t="str">
            <v>Максимов Д.Ю.</v>
          </cell>
        </row>
        <row r="217">
          <cell r="A217">
            <v>103</v>
          </cell>
          <cell r="B217" t="str">
            <v>Сорокин</v>
          </cell>
          <cell r="C217" t="str">
            <v>Богдан</v>
          </cell>
          <cell r="G217">
            <v>2010</v>
          </cell>
          <cell r="H217" t="str">
            <v xml:space="preserve">б/р </v>
          </cell>
          <cell r="I217" t="str">
            <v>г. Тверь</v>
          </cell>
          <cell r="K217" t="str">
            <v>ГБУ "СШОР по видам гребли"</v>
          </cell>
          <cell r="M217" t="str">
            <v>Максимов Д.Ю.</v>
          </cell>
        </row>
        <row r="218">
          <cell r="A218">
            <v>104</v>
          </cell>
          <cell r="B218" t="str">
            <v>Харитонов</v>
          </cell>
          <cell r="C218" t="str">
            <v>Олег</v>
          </cell>
          <cell r="G218">
            <v>1988</v>
          </cell>
          <cell r="H218" t="str">
            <v>МСМК</v>
          </cell>
          <cell r="I218" t="str">
            <v>г. Тверь</v>
          </cell>
          <cell r="K218" t="str">
            <v>ГБУ "СШОР по видам гребли"</v>
          </cell>
          <cell r="M218" t="str">
            <v>Максимов Д.Ю.</v>
          </cell>
        </row>
        <row r="219">
          <cell r="A219">
            <v>105</v>
          </cell>
          <cell r="B219" t="str">
            <v>Смирнова</v>
          </cell>
          <cell r="C219" t="str">
            <v>Софья</v>
          </cell>
          <cell r="G219">
            <v>2003</v>
          </cell>
          <cell r="H219" t="str">
            <v>1юн</v>
          </cell>
          <cell r="I219" t="str">
            <v>г. Тверь</v>
          </cell>
          <cell r="K219" t="str">
            <v>ГБУ "СШОР по видам гребли"</v>
          </cell>
          <cell r="M219" t="str">
            <v>Максимов Д.Ю.</v>
          </cell>
        </row>
        <row r="220">
          <cell r="A220">
            <v>107</v>
          </cell>
          <cell r="B220" t="str">
            <v>Воронцова</v>
          </cell>
          <cell r="C220" t="str">
            <v>Яна</v>
          </cell>
          <cell r="G220">
            <v>2003</v>
          </cell>
          <cell r="H220" t="str">
            <v>1юн</v>
          </cell>
          <cell r="I220" t="str">
            <v>г. Тверь</v>
          </cell>
          <cell r="K220" t="str">
            <v>ГБУ "СШОР по видам гребли"</v>
          </cell>
          <cell r="M220" t="str">
            <v>Максимов Д.Ю.</v>
          </cell>
        </row>
        <row r="221">
          <cell r="A221">
            <v>108</v>
          </cell>
          <cell r="B221" t="str">
            <v>Сатарова</v>
          </cell>
          <cell r="C221" t="str">
            <v>Ирина</v>
          </cell>
          <cell r="G221">
            <v>2003</v>
          </cell>
          <cell r="H221" t="str">
            <v>1юн</v>
          </cell>
          <cell r="I221" t="str">
            <v>г. Тверь</v>
          </cell>
          <cell r="K221" t="str">
            <v>ГБУ "СШОР по видам гребли"</v>
          </cell>
          <cell r="M221" t="str">
            <v>Максимов Д.Ю.</v>
          </cell>
        </row>
        <row r="222">
          <cell r="A222">
            <v>109</v>
          </cell>
          <cell r="B222" t="str">
            <v>Денисов</v>
          </cell>
          <cell r="C222" t="str">
            <v>Максим</v>
          </cell>
          <cell r="G222">
            <v>2005</v>
          </cell>
          <cell r="H222" t="str">
            <v>1юн</v>
          </cell>
          <cell r="I222" t="str">
            <v>г. Тверь</v>
          </cell>
          <cell r="K222" t="str">
            <v>ГБУ "СШОР по видам гребли"</v>
          </cell>
          <cell r="M222" t="str">
            <v>Максимов Д.Ю.</v>
          </cell>
        </row>
        <row r="223">
          <cell r="A223">
            <v>110</v>
          </cell>
          <cell r="B223" t="str">
            <v>Кокорев</v>
          </cell>
          <cell r="C223" t="str">
            <v>Всеволод</v>
          </cell>
          <cell r="G223">
            <v>2011</v>
          </cell>
          <cell r="H223" t="str">
            <v xml:space="preserve">б/р </v>
          </cell>
          <cell r="I223" t="str">
            <v>г. Тверь</v>
          </cell>
          <cell r="K223" t="str">
            <v>ГБУ "СШОР по видам гребли"</v>
          </cell>
          <cell r="M223" t="str">
            <v>Максимов Д.Ю.</v>
          </cell>
        </row>
        <row r="224">
          <cell r="A224">
            <v>111</v>
          </cell>
          <cell r="B224" t="str">
            <v>Денисова</v>
          </cell>
          <cell r="C224" t="str">
            <v>Алена</v>
          </cell>
          <cell r="G224">
            <v>2005</v>
          </cell>
          <cell r="H224" t="str">
            <v>1юн</v>
          </cell>
          <cell r="I224" t="str">
            <v>г. Тверь</v>
          </cell>
          <cell r="K224" t="str">
            <v>ГБУ "СШОР по видам гребли"</v>
          </cell>
          <cell r="M224" t="str">
            <v>Максимов Д.Ю.</v>
          </cell>
        </row>
        <row r="225">
          <cell r="A225">
            <v>113</v>
          </cell>
          <cell r="B225" t="str">
            <v>Бак</v>
          </cell>
          <cell r="C225" t="str">
            <v>Игорь</v>
          </cell>
          <cell r="G225">
            <v>1988</v>
          </cell>
          <cell r="H225" t="str">
            <v>МС</v>
          </cell>
          <cell r="I225" t="str">
            <v>г. Тверь</v>
          </cell>
          <cell r="K225" t="str">
            <v>ГБУ "СШОР по видам гребли"</v>
          </cell>
          <cell r="M225" t="str">
            <v>Максимов Д.Ю.</v>
          </cell>
        </row>
        <row r="226">
          <cell r="A226">
            <v>125</v>
          </cell>
          <cell r="B226" t="str">
            <v>Синицын</v>
          </cell>
          <cell r="C226" t="str">
            <v>Владислав</v>
          </cell>
          <cell r="G226">
            <v>2010</v>
          </cell>
          <cell r="H226" t="str">
            <v xml:space="preserve">б/р </v>
          </cell>
          <cell r="I226" t="str">
            <v>г. Тверь</v>
          </cell>
          <cell r="K226" t="str">
            <v>ГБУ "СШОР по видам гребли"</v>
          </cell>
          <cell r="M226" t="str">
            <v>Максимов Д.Ю.</v>
          </cell>
        </row>
        <row r="227">
          <cell r="A227">
            <v>401</v>
          </cell>
          <cell r="B227" t="str">
            <v xml:space="preserve">Шологон </v>
          </cell>
          <cell r="C227" t="str">
            <v>Мария</v>
          </cell>
          <cell r="G227">
            <v>2010</v>
          </cell>
          <cell r="H227" t="str">
            <v xml:space="preserve">б/р </v>
          </cell>
          <cell r="I227" t="str">
            <v>г. Тверь</v>
          </cell>
          <cell r="K227" t="str">
            <v>ГБУ "СШОР по видам гребли"</v>
          </cell>
          <cell r="M227" t="str">
            <v>Максимов Д.Ю.</v>
          </cell>
        </row>
        <row r="229">
          <cell r="A229">
            <v>218</v>
          </cell>
          <cell r="B229" t="str">
            <v>Сергеев</v>
          </cell>
          <cell r="C229" t="str">
            <v>Александр</v>
          </cell>
          <cell r="G229">
            <v>1994</v>
          </cell>
          <cell r="H229" t="str">
            <v>МСМК</v>
          </cell>
          <cell r="I229" t="str">
            <v>г. Тверь</v>
          </cell>
          <cell r="K229" t="str">
            <v>ГБУЦСП "ШВСМ" Тверской области</v>
          </cell>
          <cell r="M229" t="str">
            <v>Тяпкина С.В.</v>
          </cell>
        </row>
        <row r="230">
          <cell r="A230">
            <v>3254</v>
          </cell>
          <cell r="B230" t="str">
            <v>Гаврилов</v>
          </cell>
          <cell r="C230" t="str">
            <v>Матвей</v>
          </cell>
          <cell r="G230">
            <v>2002</v>
          </cell>
          <cell r="H230" t="str">
            <v>КМС</v>
          </cell>
          <cell r="I230" t="str">
            <v>г. Тверь</v>
          </cell>
          <cell r="K230" t="str">
            <v>ГБУ "СШОР по видам гребли"</v>
          </cell>
          <cell r="M230" t="str">
            <v>Тяпкина С.В.</v>
          </cell>
        </row>
        <row r="231">
          <cell r="A231">
            <v>115</v>
          </cell>
          <cell r="B231" t="str">
            <v>Худнев</v>
          </cell>
          <cell r="C231" t="str">
            <v>Алексей</v>
          </cell>
          <cell r="G231">
            <v>1998</v>
          </cell>
          <cell r="H231" t="str">
            <v>1юн</v>
          </cell>
          <cell r="I231" t="str">
            <v>г. Тверь</v>
          </cell>
          <cell r="K231" t="str">
            <v>ГБУ "СШОР по видам гребли"</v>
          </cell>
          <cell r="M231" t="str">
            <v>Тяпкина С.В.</v>
          </cell>
        </row>
        <row r="232">
          <cell r="A232">
            <v>4002</v>
          </cell>
          <cell r="B232" t="str">
            <v xml:space="preserve">Емельянов </v>
          </cell>
          <cell r="C232" t="str">
            <v>Георгий</v>
          </cell>
          <cell r="G232">
            <v>2003</v>
          </cell>
          <cell r="H232">
            <v>1</v>
          </cell>
          <cell r="I232" t="str">
            <v>г. Тверь</v>
          </cell>
          <cell r="K232" t="str">
            <v>ГБУ "СШОР по видам гребли"</v>
          </cell>
          <cell r="M232" t="str">
            <v>Тяпкина С.В.</v>
          </cell>
        </row>
        <row r="233">
          <cell r="A233">
            <v>117</v>
          </cell>
          <cell r="B233" t="str">
            <v>Егоров</v>
          </cell>
          <cell r="C233" t="str">
            <v>Андрей</v>
          </cell>
          <cell r="G233">
            <v>1999</v>
          </cell>
          <cell r="H233">
            <v>2</v>
          </cell>
          <cell r="I233" t="str">
            <v>г. Тверь</v>
          </cell>
          <cell r="K233" t="str">
            <v>ГБУ "СШОР по видам гребли"</v>
          </cell>
          <cell r="M233" t="str">
            <v>Тяпкина С.В.</v>
          </cell>
        </row>
        <row r="234">
          <cell r="A234">
            <v>118</v>
          </cell>
          <cell r="B234" t="str">
            <v>Разыграев</v>
          </cell>
          <cell r="C234" t="str">
            <v>Алексей</v>
          </cell>
          <cell r="G234">
            <v>2004</v>
          </cell>
          <cell r="H234">
            <v>1</v>
          </cell>
          <cell r="I234" t="str">
            <v>г. Тверь</v>
          </cell>
          <cell r="K234" t="str">
            <v>ГБУ "СШОР по видам гребли"</v>
          </cell>
          <cell r="M234" t="str">
            <v>Тяпкина С.В.</v>
          </cell>
        </row>
        <row r="235">
          <cell r="A235">
            <v>119</v>
          </cell>
          <cell r="B235" t="str">
            <v>Маханьков</v>
          </cell>
          <cell r="C235" t="str">
            <v>Михаил</v>
          </cell>
          <cell r="G235">
            <v>2009</v>
          </cell>
          <cell r="H235" t="str">
            <v xml:space="preserve">б/р </v>
          </cell>
          <cell r="I235" t="str">
            <v>г. Тверь</v>
          </cell>
          <cell r="K235" t="str">
            <v>ГБУ "СШОР по видам гребли"</v>
          </cell>
          <cell r="M235" t="str">
            <v>Тяпкина С.В.</v>
          </cell>
        </row>
        <row r="236">
          <cell r="A236">
            <v>120</v>
          </cell>
          <cell r="B236" t="str">
            <v>Филиппов</v>
          </cell>
          <cell r="C236" t="str">
            <v>Денис</v>
          </cell>
          <cell r="G236">
            <v>2009</v>
          </cell>
          <cell r="H236" t="str">
            <v xml:space="preserve">б/р </v>
          </cell>
          <cell r="I236" t="str">
            <v>г. Тверь</v>
          </cell>
          <cell r="K236" t="str">
            <v>ГБУ "СШОР по видам гребли"</v>
          </cell>
          <cell r="M236" t="str">
            <v>Тяпкина С.В.</v>
          </cell>
        </row>
        <row r="237">
          <cell r="A237">
            <v>121</v>
          </cell>
          <cell r="B237" t="str">
            <v>Михайлов</v>
          </cell>
          <cell r="C237" t="str">
            <v>Марк</v>
          </cell>
          <cell r="G237">
            <v>2009</v>
          </cell>
          <cell r="H237" t="str">
            <v xml:space="preserve">б/р </v>
          </cell>
          <cell r="I237" t="str">
            <v>г. Тверь</v>
          </cell>
          <cell r="K237" t="str">
            <v>ГБУ "СШОР по видам гребли"</v>
          </cell>
          <cell r="M237" t="str">
            <v>Тяпкина С.В.</v>
          </cell>
        </row>
        <row r="238">
          <cell r="A238">
            <v>123</v>
          </cell>
          <cell r="B238" t="str">
            <v>Метеньканич</v>
          </cell>
          <cell r="C238" t="str">
            <v>Кирилл</v>
          </cell>
          <cell r="G238">
            <v>2004</v>
          </cell>
          <cell r="H238" t="str">
            <v>1юн</v>
          </cell>
          <cell r="I238" t="str">
            <v>г. Тверь</v>
          </cell>
          <cell r="K238" t="str">
            <v>ГБУ "СШОР по видам гребли"</v>
          </cell>
          <cell r="M238" t="str">
            <v>Тяпкина С.В.</v>
          </cell>
        </row>
        <row r="239">
          <cell r="A239">
            <v>126</v>
          </cell>
          <cell r="B239" t="str">
            <v>Васильева</v>
          </cell>
          <cell r="C239" t="str">
            <v>Алина</v>
          </cell>
          <cell r="G239">
            <v>2003</v>
          </cell>
          <cell r="H239">
            <v>1</v>
          </cell>
          <cell r="I239" t="str">
            <v>г. Тверь</v>
          </cell>
          <cell r="K239" t="str">
            <v>ГБУ "СШОР по видам гребли"</v>
          </cell>
          <cell r="M239" t="str">
            <v>Тяпкина С.В.</v>
          </cell>
        </row>
        <row r="240">
          <cell r="A240">
            <v>4578</v>
          </cell>
          <cell r="B240" t="str">
            <v>Дворников</v>
          </cell>
          <cell r="C240" t="str">
            <v>Александр</v>
          </cell>
          <cell r="G240">
            <v>2004</v>
          </cell>
          <cell r="H240">
            <v>1</v>
          </cell>
          <cell r="I240" t="str">
            <v>г. Тверь</v>
          </cell>
          <cell r="K240" t="str">
            <v>ГБУ "СШОР по видам гребли"</v>
          </cell>
          <cell r="M240" t="str">
            <v>Тяпкина С.В.</v>
          </cell>
        </row>
        <row r="241">
          <cell r="A241">
            <v>128</v>
          </cell>
          <cell r="B241" t="str">
            <v>Жуков</v>
          </cell>
          <cell r="C241" t="str">
            <v>Максим</v>
          </cell>
          <cell r="G241">
            <v>2004</v>
          </cell>
          <cell r="H241" t="str">
            <v>1юн</v>
          </cell>
          <cell r="I241" t="str">
            <v>г. Тверь</v>
          </cell>
          <cell r="K241" t="str">
            <v>ГБУ "СШОР по видам гребли"</v>
          </cell>
          <cell r="M241" t="str">
            <v>Тяпкина С.В.</v>
          </cell>
        </row>
        <row r="242">
          <cell r="A242">
            <v>129</v>
          </cell>
          <cell r="B242" t="str">
            <v>Маханьков</v>
          </cell>
          <cell r="C242" t="str">
            <v>Даниил</v>
          </cell>
          <cell r="G242">
            <v>2005</v>
          </cell>
          <cell r="H242" t="str">
            <v>1юн</v>
          </cell>
          <cell r="I242" t="str">
            <v>г. Тверь</v>
          </cell>
          <cell r="K242" t="str">
            <v>ГБУ "СШОР по видам гребли"</v>
          </cell>
          <cell r="M242" t="str">
            <v>Тяпкина С.В.</v>
          </cell>
        </row>
        <row r="243">
          <cell r="A243">
            <v>131</v>
          </cell>
          <cell r="B243" t="str">
            <v>Жукова</v>
          </cell>
          <cell r="C243" t="str">
            <v>Вероника</v>
          </cell>
          <cell r="G243">
            <v>2007</v>
          </cell>
          <cell r="H243" t="str">
            <v xml:space="preserve">б/р </v>
          </cell>
          <cell r="I243" t="str">
            <v>г. Тверь</v>
          </cell>
          <cell r="K243" t="str">
            <v>ГБУ "СШОР по видам гребли"</v>
          </cell>
          <cell r="M243" t="str">
            <v>Тяпкина С.В.</v>
          </cell>
        </row>
        <row r="244">
          <cell r="A244">
            <v>132</v>
          </cell>
          <cell r="B244" t="str">
            <v>Одинцов</v>
          </cell>
          <cell r="C244" t="str">
            <v>Никита</v>
          </cell>
          <cell r="G244">
            <v>2005</v>
          </cell>
          <cell r="H244" t="str">
            <v>2 юн</v>
          </cell>
          <cell r="I244" t="str">
            <v>г. Тверь</v>
          </cell>
          <cell r="K244" t="str">
            <v>ГБУ "СШОР по видам гребли"</v>
          </cell>
          <cell r="M244" t="str">
            <v>Тяпкина С.В.</v>
          </cell>
        </row>
        <row r="245">
          <cell r="A245">
            <v>133</v>
          </cell>
          <cell r="B245" t="str">
            <v>Молчанов</v>
          </cell>
          <cell r="C245" t="str">
            <v>Илья</v>
          </cell>
          <cell r="G245">
            <v>2005</v>
          </cell>
          <cell r="H245" t="str">
            <v>1 юн</v>
          </cell>
          <cell r="I245" t="str">
            <v>г. Тверь</v>
          </cell>
          <cell r="K245" t="str">
            <v>ГБУ "СШОР по видам гребли"</v>
          </cell>
          <cell r="M245" t="str">
            <v>Тяпкина С.В.</v>
          </cell>
        </row>
        <row r="246">
          <cell r="A246">
            <v>134</v>
          </cell>
          <cell r="B246" t="str">
            <v>Пикунов</v>
          </cell>
          <cell r="C246" t="str">
            <v>Александр</v>
          </cell>
          <cell r="G246">
            <v>2008</v>
          </cell>
          <cell r="H246" t="str">
            <v xml:space="preserve">б/р </v>
          </cell>
          <cell r="I246" t="str">
            <v>г. Тверь</v>
          </cell>
          <cell r="K246" t="str">
            <v>ГБУ "СШОР по видам гребли"</v>
          </cell>
          <cell r="M246" t="str">
            <v>Тяпкина С.В.</v>
          </cell>
        </row>
        <row r="247">
          <cell r="A247">
            <v>136</v>
          </cell>
          <cell r="B247" t="str">
            <v>Демьянов</v>
          </cell>
          <cell r="C247" t="str">
            <v>Олег</v>
          </cell>
          <cell r="G247">
            <v>2003</v>
          </cell>
          <cell r="H247" t="str">
            <v>1юн</v>
          </cell>
          <cell r="I247" t="str">
            <v>г. Тверь</v>
          </cell>
          <cell r="K247" t="str">
            <v>ГБУ "СШОР по видам гребли"</v>
          </cell>
          <cell r="M247" t="str">
            <v>Тяпкина С.В.</v>
          </cell>
        </row>
        <row r="248">
          <cell r="A248">
            <v>137</v>
          </cell>
          <cell r="B248" t="str">
            <v>Пономарев</v>
          </cell>
          <cell r="C248" t="str">
            <v>Андрей</v>
          </cell>
          <cell r="G248">
            <v>2003</v>
          </cell>
          <cell r="H248">
            <v>3</v>
          </cell>
          <cell r="I248" t="str">
            <v>г. Тверь</v>
          </cell>
          <cell r="K248" t="str">
            <v>ГБУ "СШОР по видам гребли"</v>
          </cell>
          <cell r="M248" t="str">
            <v>Тяпкина С.В.</v>
          </cell>
        </row>
        <row r="249">
          <cell r="A249">
            <v>139</v>
          </cell>
          <cell r="B249" t="str">
            <v>Тимофеев</v>
          </cell>
          <cell r="C249" t="str">
            <v>Максим</v>
          </cell>
          <cell r="G249">
            <v>2010</v>
          </cell>
          <cell r="H249" t="str">
            <v xml:space="preserve">б/р </v>
          </cell>
          <cell r="I249" t="str">
            <v>г. Тверь</v>
          </cell>
          <cell r="K249" t="str">
            <v>ГБУ "СШОР по видам гребли"</v>
          </cell>
          <cell r="M249" t="str">
            <v>Тяпкина С.В.</v>
          </cell>
        </row>
        <row r="250">
          <cell r="A250">
            <v>140</v>
          </cell>
          <cell r="B250" t="str">
            <v>Соколов</v>
          </cell>
          <cell r="C250" t="str">
            <v>Станислав</v>
          </cell>
          <cell r="G250">
            <v>2007</v>
          </cell>
          <cell r="H250" t="str">
            <v xml:space="preserve">б/р </v>
          </cell>
          <cell r="I250" t="str">
            <v>г. Тверь</v>
          </cell>
          <cell r="K250" t="str">
            <v>ГБУ "СШОР по видам гребли"</v>
          </cell>
          <cell r="M250" t="str">
            <v>Тяпкина С.В.</v>
          </cell>
        </row>
        <row r="251">
          <cell r="A251">
            <v>141</v>
          </cell>
          <cell r="I251" t="str">
            <v>г. Тверь</v>
          </cell>
          <cell r="K251" t="str">
            <v>ГБУ "СШОР по видам гребли"</v>
          </cell>
          <cell r="M251" t="str">
            <v>Тяпкина С.В.</v>
          </cell>
        </row>
        <row r="252">
          <cell r="A252">
            <v>142</v>
          </cell>
          <cell r="B252" t="str">
            <v>Виноградов</v>
          </cell>
          <cell r="C252" t="str">
            <v>Юрий</v>
          </cell>
          <cell r="G252">
            <v>2004</v>
          </cell>
          <cell r="H252" t="str">
            <v xml:space="preserve">б/р </v>
          </cell>
          <cell r="I252" t="str">
            <v>г. Тверь</v>
          </cell>
          <cell r="K252" t="str">
            <v>ГБУ "СШОР по видам гребли"</v>
          </cell>
          <cell r="M252" t="str">
            <v>Тяпкина С.В.</v>
          </cell>
        </row>
        <row r="253">
          <cell r="A253">
            <v>145</v>
          </cell>
          <cell r="B253" t="str">
            <v>Елагин</v>
          </cell>
          <cell r="C253" t="str">
            <v>Роман</v>
          </cell>
          <cell r="G253">
            <v>2005</v>
          </cell>
          <cell r="H253" t="str">
            <v xml:space="preserve">б/р </v>
          </cell>
          <cell r="I253" t="str">
            <v>г. Тверь</v>
          </cell>
          <cell r="K253" t="str">
            <v>ГБУ "СШОР по видам гребли"</v>
          </cell>
          <cell r="M253" t="str">
            <v>Тяпкина С.В.</v>
          </cell>
        </row>
        <row r="254">
          <cell r="A254">
            <v>3999</v>
          </cell>
          <cell r="B254" t="str">
            <v>Иванов</v>
          </cell>
          <cell r="C254" t="str">
            <v>Кирилл</v>
          </cell>
          <cell r="G254">
            <v>2004</v>
          </cell>
          <cell r="H254">
            <v>2</v>
          </cell>
          <cell r="I254" t="str">
            <v>г. Тверь</v>
          </cell>
          <cell r="K254" t="str">
            <v>ГБУ "СШОР по видам гребли"</v>
          </cell>
          <cell r="M254" t="str">
            <v>Тяпкина С.В.</v>
          </cell>
        </row>
        <row r="255">
          <cell r="A255">
            <v>147</v>
          </cell>
          <cell r="B255" t="str">
            <v>Букбарт</v>
          </cell>
          <cell r="C255" t="str">
            <v>Антон</v>
          </cell>
          <cell r="G255">
            <v>2005</v>
          </cell>
          <cell r="H255" t="str">
            <v xml:space="preserve">б/р </v>
          </cell>
          <cell r="I255" t="str">
            <v>г. Тверь</v>
          </cell>
          <cell r="K255" t="str">
            <v>ГБУ "СШОР по видам гребли"</v>
          </cell>
          <cell r="M255" t="str">
            <v>Тяпкина С.В.</v>
          </cell>
        </row>
        <row r="256">
          <cell r="A256">
            <v>148</v>
          </cell>
          <cell r="B256" t="str">
            <v>Смирнов</v>
          </cell>
          <cell r="C256" t="str">
            <v>Александр</v>
          </cell>
          <cell r="G256">
            <v>2007</v>
          </cell>
          <cell r="H256" t="str">
            <v xml:space="preserve">б/р </v>
          </cell>
          <cell r="I256" t="str">
            <v>г. Тверь</v>
          </cell>
          <cell r="K256" t="str">
            <v>ГБУ "СШОР по видам гребли"</v>
          </cell>
          <cell r="M256" t="str">
            <v>Тяпкина С.В.</v>
          </cell>
        </row>
        <row r="257">
          <cell r="A257">
            <v>149</v>
          </cell>
          <cell r="B257" t="str">
            <v>Яковлева</v>
          </cell>
          <cell r="C257" t="str">
            <v>Анастасия</v>
          </cell>
          <cell r="G257">
            <v>2004</v>
          </cell>
          <cell r="H257" t="str">
            <v xml:space="preserve">б/р </v>
          </cell>
          <cell r="I257" t="str">
            <v>г. Тверь</v>
          </cell>
          <cell r="K257" t="str">
            <v>ГБУ "СШОР по видам гребли"</v>
          </cell>
          <cell r="M257" t="str">
            <v>Тяпкина С.В.</v>
          </cell>
        </row>
        <row r="258">
          <cell r="A258">
            <v>150</v>
          </cell>
          <cell r="B258" t="str">
            <v>Соловьев</v>
          </cell>
          <cell r="C258" t="str">
            <v>Павел</v>
          </cell>
          <cell r="G258">
            <v>2006</v>
          </cell>
          <cell r="H258" t="str">
            <v xml:space="preserve">б/р </v>
          </cell>
          <cell r="I258" t="str">
            <v>г. Тверь</v>
          </cell>
          <cell r="K258" t="str">
            <v>ГБУ "СШОР по видам гребли"</v>
          </cell>
          <cell r="M258" t="str">
            <v>Тяпкина С.В.</v>
          </cell>
        </row>
        <row r="259">
          <cell r="A259">
            <v>152</v>
          </cell>
          <cell r="B259" t="str">
            <v>Пушкин</v>
          </cell>
          <cell r="C259" t="str">
            <v>Роман</v>
          </cell>
          <cell r="G259">
            <v>2005</v>
          </cell>
          <cell r="H259" t="str">
            <v xml:space="preserve">б/р </v>
          </cell>
          <cell r="I259" t="str">
            <v>г. Тверь</v>
          </cell>
          <cell r="K259" t="str">
            <v>ГБУ "СШОР по видам гребли"</v>
          </cell>
          <cell r="M259" t="str">
            <v>Тяпкина С.В.</v>
          </cell>
        </row>
        <row r="260">
          <cell r="A260">
            <v>153</v>
          </cell>
          <cell r="B260" t="str">
            <v>Амосова</v>
          </cell>
          <cell r="C260" t="str">
            <v>Екатерина</v>
          </cell>
          <cell r="G260">
            <v>2006</v>
          </cell>
          <cell r="H260" t="str">
            <v xml:space="preserve">б/р </v>
          </cell>
          <cell r="I260" t="str">
            <v>г. Тверь</v>
          </cell>
          <cell r="K260" t="str">
            <v>ГБУ "СШОР по видам гребли"</v>
          </cell>
          <cell r="M260" t="str">
            <v>Тяпкина С.В.</v>
          </cell>
        </row>
        <row r="261">
          <cell r="A261">
            <v>155</v>
          </cell>
          <cell r="B261" t="str">
            <v>Карапетян</v>
          </cell>
          <cell r="C261" t="str">
            <v>Габо</v>
          </cell>
          <cell r="G261">
            <v>2004</v>
          </cell>
          <cell r="H261" t="str">
            <v xml:space="preserve">б/р </v>
          </cell>
          <cell r="I261" t="str">
            <v>г. Тверь</v>
          </cell>
          <cell r="K261" t="str">
            <v>ГБУ "СШОР по видам гребли"</v>
          </cell>
          <cell r="M261" t="str">
            <v>Тяпкина С.В.</v>
          </cell>
        </row>
        <row r="262">
          <cell r="A262">
            <v>404</v>
          </cell>
          <cell r="B262" t="str">
            <v>Решетов</v>
          </cell>
          <cell r="C262" t="str">
            <v>Степан</v>
          </cell>
          <cell r="G262">
            <v>2009</v>
          </cell>
          <cell r="H262" t="str">
            <v xml:space="preserve">б/р </v>
          </cell>
          <cell r="I262" t="str">
            <v>г. Тверь</v>
          </cell>
          <cell r="K262" t="str">
            <v>ГБУ "СШОР по видам гребли"</v>
          </cell>
          <cell r="M262" t="str">
            <v>Тяпкина С.В.</v>
          </cell>
        </row>
        <row r="263">
          <cell r="A263">
            <v>362</v>
          </cell>
          <cell r="B263" t="str">
            <v>Пономарев</v>
          </cell>
          <cell r="C263" t="str">
            <v>Дмитрий</v>
          </cell>
          <cell r="G263">
            <v>1970</v>
          </cell>
          <cell r="H263" t="str">
            <v>МС</v>
          </cell>
          <cell r="I263" t="str">
            <v>г. Тверь</v>
          </cell>
          <cell r="K263" t="str">
            <v>СК "Аксакалы Твери"</v>
          </cell>
          <cell r="M263" t="str">
            <v>Тяпкина С.В.</v>
          </cell>
        </row>
        <row r="264">
          <cell r="A264">
            <v>671</v>
          </cell>
          <cell r="B264" t="str">
            <v>Першин</v>
          </cell>
          <cell r="C264" t="str">
            <v>Вячеслав</v>
          </cell>
          <cell r="G264">
            <v>1953</v>
          </cell>
          <cell r="H264" t="str">
            <v>МС</v>
          </cell>
          <cell r="I264" t="str">
            <v>г. Тверь</v>
          </cell>
          <cell r="K264" t="str">
            <v>СК "Аксакалы Твери"</v>
          </cell>
          <cell r="M264" t="str">
            <v>Тяпкина С.В.</v>
          </cell>
        </row>
        <row r="265">
          <cell r="A265">
            <v>599</v>
          </cell>
          <cell r="B265" t="str">
            <v>Алешин</v>
          </cell>
          <cell r="C265" t="str">
            <v>Артем</v>
          </cell>
          <cell r="G265">
            <v>1999</v>
          </cell>
          <cell r="H265">
            <v>2</v>
          </cell>
          <cell r="I265" t="str">
            <v>г. Тверь</v>
          </cell>
          <cell r="K265" t="str">
            <v>ГБУ "СШОР по видам гребли"</v>
          </cell>
          <cell r="M265" t="str">
            <v>Тяпкина С.В.</v>
          </cell>
        </row>
        <row r="266">
          <cell r="A266">
            <v>620</v>
          </cell>
          <cell r="B266" t="str">
            <v>Парменов</v>
          </cell>
          <cell r="C266" t="str">
            <v>Никита</v>
          </cell>
          <cell r="G266">
            <v>2006</v>
          </cell>
          <cell r="H266" t="str">
            <v xml:space="preserve">б/р </v>
          </cell>
          <cell r="I266" t="str">
            <v>г. Тверь</v>
          </cell>
          <cell r="K266" t="str">
            <v>ГБУ "СШОР по видам гребли"</v>
          </cell>
          <cell r="M266" t="str">
            <v>Тяпкина С.В.</v>
          </cell>
        </row>
        <row r="267">
          <cell r="A267">
            <v>742</v>
          </cell>
          <cell r="B267" t="str">
            <v>Болюбаш</v>
          </cell>
          <cell r="C267" t="str">
            <v>Марк</v>
          </cell>
          <cell r="G267">
            <v>2009</v>
          </cell>
          <cell r="H267" t="str">
            <v xml:space="preserve">б/р </v>
          </cell>
          <cell r="I267" t="str">
            <v>г. Тверь</v>
          </cell>
          <cell r="K267" t="str">
            <v>ГБУ "СШОР по видам гребли"</v>
          </cell>
          <cell r="M267" t="str">
            <v>Тяпкина С.В.</v>
          </cell>
        </row>
        <row r="268">
          <cell r="A268">
            <v>743</v>
          </cell>
          <cell r="B268" t="str">
            <v>Козлова</v>
          </cell>
          <cell r="C268" t="str">
            <v>София</v>
          </cell>
          <cell r="G268">
            <v>2009</v>
          </cell>
          <cell r="H268" t="str">
            <v xml:space="preserve">б/р </v>
          </cell>
          <cell r="I268" t="str">
            <v>г. Тверь</v>
          </cell>
          <cell r="K268" t="str">
            <v>ГБУ "СШОР по видам гребли"</v>
          </cell>
          <cell r="M268" t="str">
            <v>Тяпкина С.В.</v>
          </cell>
        </row>
        <row r="269">
          <cell r="A269">
            <v>744</v>
          </cell>
          <cell r="B269" t="str">
            <v>Компаниец</v>
          </cell>
          <cell r="C269" t="str">
            <v>Алена</v>
          </cell>
          <cell r="G269">
            <v>2008</v>
          </cell>
          <cell r="H269" t="str">
            <v xml:space="preserve">б/р </v>
          </cell>
          <cell r="I269" t="str">
            <v>г. Тверь</v>
          </cell>
          <cell r="K269" t="str">
            <v>ГБУ "СШОР по видам гребли"</v>
          </cell>
          <cell r="M269" t="str">
            <v>Тяпкина С.В.</v>
          </cell>
        </row>
        <row r="270">
          <cell r="A270">
            <v>73</v>
          </cell>
          <cell r="B270" t="str">
            <v>Мжачих</v>
          </cell>
          <cell r="C270" t="str">
            <v>Никита</v>
          </cell>
          <cell r="G270">
            <v>2003</v>
          </cell>
          <cell r="H270" t="str">
            <v>1 юн</v>
          </cell>
          <cell r="I270" t="str">
            <v>г. Тверь</v>
          </cell>
          <cell r="K270" t="str">
            <v>ГБУ "СШОР по видам гребли"</v>
          </cell>
          <cell r="M270" t="str">
            <v>Тяпкина С.В.</v>
          </cell>
        </row>
        <row r="271">
          <cell r="A271">
            <v>286</v>
          </cell>
          <cell r="B271" t="str">
            <v>Егоров</v>
          </cell>
          <cell r="C271" t="str">
            <v>Даниил</v>
          </cell>
          <cell r="G271">
            <v>2009</v>
          </cell>
          <cell r="H271" t="str">
            <v xml:space="preserve">б/р </v>
          </cell>
          <cell r="I271" t="str">
            <v>г. Тверь</v>
          </cell>
          <cell r="K271" t="str">
            <v>ГБУ "СШОР по видам гребли"</v>
          </cell>
          <cell r="M271" t="str">
            <v>Тяпкина С.В.</v>
          </cell>
        </row>
        <row r="273">
          <cell r="A273">
            <v>3304</v>
          </cell>
          <cell r="B273" t="str">
            <v>Ивашкина</v>
          </cell>
          <cell r="C273" t="str">
            <v>Алена</v>
          </cell>
          <cell r="G273">
            <v>2002</v>
          </cell>
          <cell r="H273">
            <v>1</v>
          </cell>
          <cell r="I273" t="str">
            <v>г. Тверь</v>
          </cell>
          <cell r="K273" t="str">
            <v>ГБУ "СШОР по видам гребли"</v>
          </cell>
          <cell r="M273" t="str">
            <v>Чугреева ОА.</v>
          </cell>
        </row>
        <row r="274">
          <cell r="A274">
            <v>2401</v>
          </cell>
          <cell r="B274" t="str">
            <v>Ивашкин</v>
          </cell>
          <cell r="C274" t="str">
            <v>Дмитрий</v>
          </cell>
          <cell r="G274">
            <v>2000</v>
          </cell>
          <cell r="H274" t="str">
            <v>КМС</v>
          </cell>
          <cell r="I274" t="str">
            <v>г. Тверь</v>
          </cell>
          <cell r="K274" t="str">
            <v>ГБУ "СШОР по видам гребли"</v>
          </cell>
          <cell r="M274" t="str">
            <v>Чугреева ОА.</v>
          </cell>
        </row>
        <row r="275">
          <cell r="A275">
            <v>941</v>
          </cell>
          <cell r="B275" t="str">
            <v>Савченко</v>
          </cell>
          <cell r="C275" t="str">
            <v>Владимир</v>
          </cell>
          <cell r="G275">
            <v>2007</v>
          </cell>
          <cell r="H275" t="str">
            <v>3юн</v>
          </cell>
          <cell r="I275" t="str">
            <v>г. Тверь</v>
          </cell>
          <cell r="K275" t="str">
            <v>ГБУ "СШОР по видам гребли"</v>
          </cell>
          <cell r="M275" t="str">
            <v>Чугреева О.А</v>
          </cell>
        </row>
        <row r="276">
          <cell r="A276">
            <v>950</v>
          </cell>
          <cell r="B276" t="str">
            <v>Горохов</v>
          </cell>
          <cell r="C276" t="str">
            <v>Артемий</v>
          </cell>
          <cell r="G276">
            <v>2007</v>
          </cell>
          <cell r="H276" t="str">
            <v xml:space="preserve">б/р </v>
          </cell>
          <cell r="I276" t="str">
            <v>г. Тверь</v>
          </cell>
          <cell r="K276" t="str">
            <v>ГБУ "СШОР по видам гребли"</v>
          </cell>
          <cell r="M276" t="str">
            <v>Чугреева ОА.</v>
          </cell>
        </row>
        <row r="277">
          <cell r="A277">
            <v>562</v>
          </cell>
          <cell r="B277" t="str">
            <v>Сергеева</v>
          </cell>
          <cell r="C277" t="str">
            <v>Анна</v>
          </cell>
          <cell r="G277">
            <v>1994</v>
          </cell>
          <cell r="H277" t="str">
            <v>МС</v>
          </cell>
          <cell r="I277" t="str">
            <v>г. Тверь</v>
          </cell>
          <cell r="K277" t="str">
            <v>ТСК "Шторм"</v>
          </cell>
          <cell r="M277" t="str">
            <v>Чугреева ОА.</v>
          </cell>
        </row>
        <row r="278">
          <cell r="A278">
            <v>157</v>
          </cell>
          <cell r="B278" t="str">
            <v>Калязина</v>
          </cell>
          <cell r="C278" t="str">
            <v>Анастасия</v>
          </cell>
          <cell r="G278">
            <v>2003</v>
          </cell>
          <cell r="H278">
            <v>1</v>
          </cell>
          <cell r="I278" t="str">
            <v>г. Тверь</v>
          </cell>
          <cell r="K278" t="str">
            <v>ГБУ "СШОР по видам гребли"</v>
          </cell>
          <cell r="M278" t="str">
            <v>Чугреева О.А.</v>
          </cell>
        </row>
        <row r="279">
          <cell r="A279">
            <v>158</v>
          </cell>
          <cell r="B279" t="str">
            <v>Русакова</v>
          </cell>
          <cell r="C279" t="str">
            <v>Кристина</v>
          </cell>
          <cell r="G279">
            <v>2004</v>
          </cell>
          <cell r="H279" t="str">
            <v>1юн</v>
          </cell>
          <cell r="I279" t="str">
            <v>г. Тверь</v>
          </cell>
          <cell r="K279" t="str">
            <v>ГБУ "СШОР по видам гребли"</v>
          </cell>
          <cell r="M279" t="str">
            <v>Чугреева О.А.</v>
          </cell>
        </row>
        <row r="280">
          <cell r="A280">
            <v>159</v>
          </cell>
          <cell r="B280" t="str">
            <v>Малькова</v>
          </cell>
          <cell r="C280" t="str">
            <v>Софья</v>
          </cell>
          <cell r="G280">
            <v>2004</v>
          </cell>
          <cell r="H280" t="str">
            <v>1юн</v>
          </cell>
          <cell r="I280" t="str">
            <v>г. Тверь</v>
          </cell>
          <cell r="K280" t="str">
            <v>ГБУ "СШОР по видам гребли"</v>
          </cell>
          <cell r="M280" t="str">
            <v>Чугреева О.А.</v>
          </cell>
        </row>
        <row r="281">
          <cell r="A281">
            <v>161</v>
          </cell>
          <cell r="B281" t="str">
            <v>Набиева</v>
          </cell>
          <cell r="C281" t="str">
            <v>Алина</v>
          </cell>
          <cell r="G281">
            <v>2005</v>
          </cell>
          <cell r="H281" t="str">
            <v>2юн</v>
          </cell>
          <cell r="I281" t="str">
            <v>г. Тверь</v>
          </cell>
          <cell r="K281" t="str">
            <v>ГБУ "СШОР по видам гребли"</v>
          </cell>
          <cell r="M281" t="str">
            <v>Чугреева О.А.</v>
          </cell>
        </row>
        <row r="282">
          <cell r="A282">
            <v>162</v>
          </cell>
          <cell r="B282" t="str">
            <v>Горбачева</v>
          </cell>
          <cell r="C282" t="str">
            <v>Арина</v>
          </cell>
          <cell r="G282">
            <v>2007</v>
          </cell>
          <cell r="H282" t="str">
            <v>1юн</v>
          </cell>
          <cell r="I282" t="str">
            <v>г. Тверь</v>
          </cell>
          <cell r="K282" t="str">
            <v>ГБУ "СШОР по видам гребли"</v>
          </cell>
          <cell r="M282" t="str">
            <v>Чугреева О.А.</v>
          </cell>
        </row>
        <row r="283">
          <cell r="A283">
            <v>163</v>
          </cell>
          <cell r="B283" t="str">
            <v>Винчагова</v>
          </cell>
          <cell r="C283" t="str">
            <v>Софья</v>
          </cell>
          <cell r="G283">
            <v>2008</v>
          </cell>
          <cell r="H283" t="str">
            <v>1юн</v>
          </cell>
          <cell r="I283" t="str">
            <v>г. Тверь</v>
          </cell>
          <cell r="K283" t="str">
            <v>ГБУ "СШОР по видам гребли"</v>
          </cell>
          <cell r="M283" t="str">
            <v>Чугреева О.А.</v>
          </cell>
        </row>
        <row r="284">
          <cell r="A284">
            <v>164</v>
          </cell>
          <cell r="B284" t="str">
            <v>Рунтова</v>
          </cell>
          <cell r="C284" t="str">
            <v xml:space="preserve">Ольга </v>
          </cell>
          <cell r="G284">
            <v>2006</v>
          </cell>
          <cell r="H284" t="str">
            <v>1юн</v>
          </cell>
          <cell r="I284" t="str">
            <v>г. Тверь</v>
          </cell>
          <cell r="K284" t="str">
            <v>ГБУ "СШОР по видам гребли"</v>
          </cell>
          <cell r="M284" t="str">
            <v>Чугреева О.А.</v>
          </cell>
        </row>
        <row r="285">
          <cell r="A285">
            <v>165</v>
          </cell>
          <cell r="B285" t="str">
            <v>Рубан</v>
          </cell>
          <cell r="C285" t="str">
            <v>Олег</v>
          </cell>
          <cell r="G285">
            <v>2002</v>
          </cell>
          <cell r="H285">
            <v>3</v>
          </cell>
          <cell r="I285" t="str">
            <v>г. Тверь</v>
          </cell>
          <cell r="K285" t="str">
            <v>ГБУ "СШОР по видам гребли"</v>
          </cell>
          <cell r="M285" t="str">
            <v>Чугреева О.А.</v>
          </cell>
        </row>
        <row r="286">
          <cell r="A286">
            <v>166</v>
          </cell>
          <cell r="B286" t="str">
            <v>Малюк</v>
          </cell>
          <cell r="C286" t="str">
            <v>Андрей</v>
          </cell>
          <cell r="G286">
            <v>2002</v>
          </cell>
          <cell r="H286" t="str">
            <v>1юн</v>
          </cell>
          <cell r="I286" t="str">
            <v>г. Тверь</v>
          </cell>
          <cell r="K286" t="str">
            <v>ГБУ "СШОР по видам гребли"</v>
          </cell>
          <cell r="M286" t="str">
            <v>Чугреева О.А.</v>
          </cell>
        </row>
        <row r="287">
          <cell r="A287">
            <v>167</v>
          </cell>
          <cell r="B287" t="str">
            <v>Симоненко</v>
          </cell>
          <cell r="C287" t="str">
            <v>Сергей</v>
          </cell>
          <cell r="G287">
            <v>2004</v>
          </cell>
          <cell r="H287" t="str">
            <v>1юн</v>
          </cell>
          <cell r="I287" t="str">
            <v>г. Тверь</v>
          </cell>
          <cell r="K287" t="str">
            <v>ГБУ "СШОР по видам гребли"</v>
          </cell>
          <cell r="M287" t="str">
            <v>Чугреева О.А.</v>
          </cell>
        </row>
        <row r="288">
          <cell r="A288">
            <v>168</v>
          </cell>
          <cell r="B288" t="str">
            <v>Серебренный</v>
          </cell>
          <cell r="C288" t="str">
            <v>Владимир</v>
          </cell>
          <cell r="G288">
            <v>2002</v>
          </cell>
          <cell r="H288" t="str">
            <v>1юн</v>
          </cell>
          <cell r="I288" t="str">
            <v>г. Тверь</v>
          </cell>
          <cell r="K288" t="str">
            <v>ГБУ "СШОР по видам гребли"</v>
          </cell>
          <cell r="M288" t="str">
            <v>Чугреева О.А.</v>
          </cell>
        </row>
        <row r="289">
          <cell r="A289">
            <v>170</v>
          </cell>
          <cell r="B289" t="str">
            <v>Шарапов</v>
          </cell>
          <cell r="C289" t="str">
            <v>Иван</v>
          </cell>
          <cell r="G289">
            <v>2005</v>
          </cell>
          <cell r="H289" t="str">
            <v>1юн</v>
          </cell>
          <cell r="I289" t="str">
            <v>г. Тверь</v>
          </cell>
          <cell r="K289" t="str">
            <v>ГБУ "СШОР по видам гребли"</v>
          </cell>
          <cell r="M289" t="str">
            <v>Чугреева О.А.</v>
          </cell>
        </row>
        <row r="290">
          <cell r="A290">
            <v>171</v>
          </cell>
          <cell r="B290" t="str">
            <v>Садиловский</v>
          </cell>
          <cell r="C290" t="str">
            <v>Никита</v>
          </cell>
          <cell r="G290">
            <v>2005</v>
          </cell>
          <cell r="H290" t="str">
            <v xml:space="preserve">б/р </v>
          </cell>
          <cell r="I290" t="str">
            <v>г. Тверь</v>
          </cell>
          <cell r="K290" t="str">
            <v>ГБУ "СШОР по видам гребли"</v>
          </cell>
          <cell r="M290" t="str">
            <v>Чугреева О.А.</v>
          </cell>
        </row>
        <row r="291">
          <cell r="A291">
            <v>172</v>
          </cell>
          <cell r="B291" t="str">
            <v>Трусов</v>
          </cell>
          <cell r="C291" t="str">
            <v>Матвей</v>
          </cell>
          <cell r="G291">
            <v>2007</v>
          </cell>
          <cell r="H291" t="str">
            <v>1юн</v>
          </cell>
          <cell r="I291" t="str">
            <v>г. Тверь</v>
          </cell>
          <cell r="K291" t="str">
            <v>ГБУ "СШОР по видам гребли"</v>
          </cell>
          <cell r="M291" t="str">
            <v>Чугреева О.А.</v>
          </cell>
        </row>
        <row r="292">
          <cell r="A292">
            <v>173</v>
          </cell>
          <cell r="B292" t="str">
            <v>Ершов</v>
          </cell>
          <cell r="C292" t="str">
            <v>Кирилл</v>
          </cell>
          <cell r="G292">
            <v>2002</v>
          </cell>
          <cell r="H292" t="str">
            <v>1юн</v>
          </cell>
          <cell r="I292" t="str">
            <v>г. Тверь</v>
          </cell>
          <cell r="K292" t="str">
            <v>ГБУ "СШОР по видам гребли"</v>
          </cell>
          <cell r="M292" t="str">
            <v>Чугреева О.А.</v>
          </cell>
        </row>
        <row r="293">
          <cell r="A293">
            <v>174</v>
          </cell>
          <cell r="B293" t="str">
            <v>Сыбачин</v>
          </cell>
          <cell r="C293" t="str">
            <v>Ян</v>
          </cell>
          <cell r="G293">
            <v>2002</v>
          </cell>
          <cell r="H293" t="str">
            <v>1юн</v>
          </cell>
          <cell r="I293" t="str">
            <v>г. Тверь</v>
          </cell>
          <cell r="K293" t="str">
            <v>ГБУ "СШОР по видам гребли"</v>
          </cell>
          <cell r="M293" t="str">
            <v>Чугреева О.А.</v>
          </cell>
        </row>
        <row r="294">
          <cell r="A294">
            <v>175</v>
          </cell>
          <cell r="B294" t="str">
            <v>Павлов</v>
          </cell>
          <cell r="C294" t="str">
            <v>Егор</v>
          </cell>
          <cell r="G294">
            <v>2007</v>
          </cell>
          <cell r="H294" t="str">
            <v>3юн</v>
          </cell>
          <cell r="I294" t="str">
            <v>г. Тверь</v>
          </cell>
          <cell r="K294" t="str">
            <v>ГБУ "СШОР по видам гребли"</v>
          </cell>
          <cell r="M294" t="str">
            <v>Чугреева О.А.</v>
          </cell>
        </row>
        <row r="295">
          <cell r="A295">
            <v>177</v>
          </cell>
          <cell r="B295" t="str">
            <v>Монахов</v>
          </cell>
          <cell r="C295" t="str">
            <v>Егор</v>
          </cell>
          <cell r="G295">
            <v>2002</v>
          </cell>
          <cell r="H295" t="str">
            <v>1юн</v>
          </cell>
          <cell r="I295" t="str">
            <v>г. Тверь</v>
          </cell>
          <cell r="K295" t="str">
            <v>ГБУ "СШОР по видам гребли"</v>
          </cell>
          <cell r="M295" t="str">
            <v>Чугреева О.А.</v>
          </cell>
        </row>
        <row r="296">
          <cell r="A296">
            <v>178</v>
          </cell>
          <cell r="B296" t="str">
            <v>Лепешкин</v>
          </cell>
          <cell r="C296" t="str">
            <v>Владислав</v>
          </cell>
          <cell r="G296">
            <v>2003</v>
          </cell>
          <cell r="H296" t="str">
            <v>1юн</v>
          </cell>
          <cell r="I296" t="str">
            <v>г. Тверь</v>
          </cell>
          <cell r="K296" t="str">
            <v>ГБУ "СШОР по видам гребли"</v>
          </cell>
          <cell r="M296" t="str">
            <v>Чугреева О.А.</v>
          </cell>
        </row>
        <row r="297">
          <cell r="A297">
            <v>179</v>
          </cell>
          <cell r="B297" t="str">
            <v>Хитров</v>
          </cell>
          <cell r="C297" t="str">
            <v>Егор</v>
          </cell>
          <cell r="G297">
            <v>2003</v>
          </cell>
          <cell r="H297" t="str">
            <v>1юн</v>
          </cell>
          <cell r="I297" t="str">
            <v>г. Тверь</v>
          </cell>
          <cell r="K297" t="str">
            <v>ГБУ "СШОР по видам гребли"</v>
          </cell>
          <cell r="M297" t="str">
            <v>Чугреева О.А.</v>
          </cell>
        </row>
        <row r="298">
          <cell r="A298">
            <v>180</v>
          </cell>
          <cell r="B298" t="str">
            <v>Брежнев</v>
          </cell>
          <cell r="C298" t="str">
            <v>Юрий</v>
          </cell>
          <cell r="G298">
            <v>2004</v>
          </cell>
          <cell r="H298" t="str">
            <v>1юн</v>
          </cell>
          <cell r="I298" t="str">
            <v>г. Тверь</v>
          </cell>
          <cell r="K298" t="str">
            <v>ГБУ "СШОР по видам гребли"</v>
          </cell>
          <cell r="M298" t="str">
            <v>Чугреева О.А.</v>
          </cell>
        </row>
        <row r="299">
          <cell r="A299">
            <v>181</v>
          </cell>
          <cell r="B299" t="str">
            <v>Рунтов</v>
          </cell>
          <cell r="C299" t="str">
            <v>Леонид</v>
          </cell>
          <cell r="G299">
            <v>2004</v>
          </cell>
          <cell r="H299" t="str">
            <v>2юн</v>
          </cell>
          <cell r="I299" t="str">
            <v>г. Тверь</v>
          </cell>
          <cell r="K299" t="str">
            <v>ГБУ "СШОР по видам гребли"</v>
          </cell>
          <cell r="M299" t="str">
            <v>Чугреева О.А.</v>
          </cell>
        </row>
        <row r="300">
          <cell r="A300">
            <v>182</v>
          </cell>
          <cell r="B300" t="str">
            <v>Лобанов</v>
          </cell>
          <cell r="C300" t="str">
            <v>Андрей</v>
          </cell>
          <cell r="G300">
            <v>2009</v>
          </cell>
          <cell r="H300" t="str">
            <v xml:space="preserve">б/р </v>
          </cell>
          <cell r="I300" t="str">
            <v>г. Тверь</v>
          </cell>
          <cell r="K300" t="str">
            <v>ГБУ "СШОР по видам гребли"</v>
          </cell>
          <cell r="M300" t="str">
            <v>Чугреева О.А.</v>
          </cell>
        </row>
        <row r="301">
          <cell r="A301">
            <v>183</v>
          </cell>
          <cell r="B301" t="str">
            <v>Кузьмин</v>
          </cell>
          <cell r="C301" t="str">
            <v>Алексей</v>
          </cell>
          <cell r="G301">
            <v>2007</v>
          </cell>
          <cell r="H301" t="str">
            <v>1юн</v>
          </cell>
          <cell r="I301" t="str">
            <v>г. Тверь</v>
          </cell>
          <cell r="K301" t="str">
            <v>ГБУ "СШОР по видам гребли"</v>
          </cell>
          <cell r="M301" t="str">
            <v>Чугреева О.А.</v>
          </cell>
        </row>
        <row r="302">
          <cell r="A302">
            <v>185</v>
          </cell>
          <cell r="B302" t="str">
            <v>Акимов</v>
          </cell>
          <cell r="C302" t="str">
            <v>Кирилл</v>
          </cell>
          <cell r="G302">
            <v>2004</v>
          </cell>
          <cell r="H302" t="str">
            <v>1юн</v>
          </cell>
          <cell r="I302" t="str">
            <v>г. Тверь</v>
          </cell>
          <cell r="K302" t="str">
            <v>ГБУ "СШОР по видам гребли"</v>
          </cell>
          <cell r="M302" t="str">
            <v>Чугреева О.А.</v>
          </cell>
        </row>
        <row r="303">
          <cell r="A303">
            <v>186</v>
          </cell>
          <cell r="B303" t="str">
            <v>Насибулин</v>
          </cell>
          <cell r="C303" t="str">
            <v>Тимур</v>
          </cell>
          <cell r="G303">
            <v>2008</v>
          </cell>
          <cell r="H303" t="str">
            <v>1юн</v>
          </cell>
          <cell r="I303" t="str">
            <v>г. Тверь</v>
          </cell>
          <cell r="K303" t="str">
            <v>ГБУ "СШОР по видам гребли"</v>
          </cell>
          <cell r="M303" t="str">
            <v>Чугреева О.А.</v>
          </cell>
        </row>
        <row r="304">
          <cell r="A304">
            <v>187</v>
          </cell>
          <cell r="B304" t="str">
            <v>Жимаев</v>
          </cell>
          <cell r="C304" t="str">
            <v>Константин</v>
          </cell>
          <cell r="G304">
            <v>2009</v>
          </cell>
          <cell r="H304" t="str">
            <v xml:space="preserve">б/р </v>
          </cell>
          <cell r="I304" t="str">
            <v>г. Тверь</v>
          </cell>
          <cell r="K304" t="str">
            <v>ГБУ "СШОР по видам гребли"</v>
          </cell>
          <cell r="M304" t="str">
            <v>Чугреева О.А.</v>
          </cell>
        </row>
        <row r="305">
          <cell r="A305">
            <v>188</v>
          </cell>
          <cell r="B305" t="str">
            <v>Даланов</v>
          </cell>
          <cell r="C305" t="str">
            <v>Илья</v>
          </cell>
          <cell r="G305">
            <v>2010</v>
          </cell>
          <cell r="H305" t="str">
            <v xml:space="preserve">б/р </v>
          </cell>
          <cell r="I305" t="str">
            <v>г. Тверь</v>
          </cell>
          <cell r="K305" t="str">
            <v>ГБУ "СШОР по видам гребли"</v>
          </cell>
          <cell r="M305" t="str">
            <v>Чугреева О.А.</v>
          </cell>
        </row>
        <row r="306">
          <cell r="A306">
            <v>189</v>
          </cell>
          <cell r="B306" t="str">
            <v>Беляев</v>
          </cell>
          <cell r="C306" t="str">
            <v>Федор</v>
          </cell>
          <cell r="G306">
            <v>2004</v>
          </cell>
          <cell r="H306" t="str">
            <v>2юн</v>
          </cell>
          <cell r="I306" t="str">
            <v>г. Тверь</v>
          </cell>
          <cell r="K306" t="str">
            <v>ГБУ "СШОР по видам гребли"</v>
          </cell>
          <cell r="M306" t="str">
            <v>Чугреева О.А.</v>
          </cell>
        </row>
        <row r="307">
          <cell r="A307">
            <v>190</v>
          </cell>
          <cell r="B307" t="str">
            <v>Силаев</v>
          </cell>
          <cell r="C307" t="str">
            <v>Иван</v>
          </cell>
          <cell r="G307">
            <v>2006</v>
          </cell>
          <cell r="H307" t="str">
            <v>2юн</v>
          </cell>
          <cell r="I307" t="str">
            <v>г. Тверь</v>
          </cell>
          <cell r="K307" t="str">
            <v>ГБУ "СШОР по видам гребли"</v>
          </cell>
          <cell r="M307" t="str">
            <v>Чугреева О.А.</v>
          </cell>
        </row>
        <row r="308">
          <cell r="A308">
            <v>191</v>
          </cell>
          <cell r="B308" t="str">
            <v>Чугреева</v>
          </cell>
          <cell r="C308" t="str">
            <v xml:space="preserve">Ольга </v>
          </cell>
          <cell r="G308">
            <v>1979</v>
          </cell>
          <cell r="H308" t="str">
            <v>МС</v>
          </cell>
          <cell r="I308" t="str">
            <v>г. Тверь</v>
          </cell>
          <cell r="K308" t="str">
            <v>ГБУ "СШОР по видам гребли"</v>
          </cell>
          <cell r="M308" t="str">
            <v>Чугреева О.А.</v>
          </cell>
        </row>
        <row r="309">
          <cell r="A309">
            <v>583</v>
          </cell>
          <cell r="B309" t="str">
            <v>Иванова</v>
          </cell>
          <cell r="C309" t="str">
            <v>Валентина</v>
          </cell>
          <cell r="G309">
            <v>2005</v>
          </cell>
          <cell r="H309" t="str">
            <v xml:space="preserve">б/р </v>
          </cell>
          <cell r="I309" t="str">
            <v>г. Тверь</v>
          </cell>
          <cell r="K309" t="str">
            <v>ГБУ "СШОР по видам гребли"</v>
          </cell>
          <cell r="M309" t="str">
            <v>Чугреева О.А.</v>
          </cell>
        </row>
        <row r="310">
          <cell r="A310">
            <v>588</v>
          </cell>
          <cell r="B310" t="str">
            <v>Алексеев</v>
          </cell>
          <cell r="C310" t="str">
            <v>Степан</v>
          </cell>
          <cell r="G310">
            <v>2007</v>
          </cell>
          <cell r="H310" t="str">
            <v>1юн</v>
          </cell>
          <cell r="I310" t="str">
            <v>г. Тверь</v>
          </cell>
          <cell r="K310" t="str">
            <v>ГБУ "СШОР по видам гребли"</v>
          </cell>
          <cell r="M310" t="str">
            <v>Чугреева О.А.</v>
          </cell>
        </row>
        <row r="311">
          <cell r="A311">
            <v>667</v>
          </cell>
          <cell r="B311" t="str">
            <v>Кожухов</v>
          </cell>
          <cell r="C311" t="str">
            <v>Александр</v>
          </cell>
          <cell r="G311">
            <v>2005</v>
          </cell>
          <cell r="H311" t="str">
            <v xml:space="preserve">б/р </v>
          </cell>
          <cell r="I311" t="str">
            <v>г. Тверь</v>
          </cell>
          <cell r="K311" t="str">
            <v>ГБУ "СШОР по видам гребли"</v>
          </cell>
          <cell r="M311" t="str">
            <v>Чугреева О.А.</v>
          </cell>
        </row>
        <row r="312">
          <cell r="A312">
            <v>746</v>
          </cell>
          <cell r="B312" t="str">
            <v>Алексеев</v>
          </cell>
          <cell r="C312" t="str">
            <v>Степан</v>
          </cell>
          <cell r="G312">
            <v>2003</v>
          </cell>
          <cell r="H312" t="str">
            <v>1юн</v>
          </cell>
          <cell r="I312" t="str">
            <v>г. Тверь</v>
          </cell>
          <cell r="K312" t="str">
            <v>ГБУ "СШОР по видам гребли"</v>
          </cell>
          <cell r="M312" t="str">
            <v>Чугреева О.А.</v>
          </cell>
        </row>
        <row r="313">
          <cell r="A313">
            <v>352</v>
          </cell>
          <cell r="B313" t="str">
            <v>Шубина</v>
          </cell>
          <cell r="C313" t="str">
            <v>Варвара</v>
          </cell>
          <cell r="G313">
            <v>2008</v>
          </cell>
          <cell r="H313" t="str">
            <v xml:space="preserve">б/р </v>
          </cell>
          <cell r="I313" t="str">
            <v>г. Тверь</v>
          </cell>
          <cell r="K313" t="str">
            <v>ГБУ "СШОР по видам гребли"</v>
          </cell>
          <cell r="M313" t="str">
            <v>Чугреева О.А.</v>
          </cell>
        </row>
        <row r="314">
          <cell r="A314">
            <v>450</v>
          </cell>
          <cell r="B314" t="str">
            <v>Захаров</v>
          </cell>
          <cell r="C314" t="str">
            <v>Егор</v>
          </cell>
          <cell r="G314">
            <v>2009</v>
          </cell>
          <cell r="H314" t="str">
            <v xml:space="preserve">б/р </v>
          </cell>
          <cell r="I314" t="str">
            <v>г. Тверь</v>
          </cell>
          <cell r="K314" t="str">
            <v>ГБУ "СШОР по видам гребли"</v>
          </cell>
          <cell r="M314" t="str">
            <v>Чугреева О.А.</v>
          </cell>
        </row>
        <row r="315">
          <cell r="A315">
            <v>289</v>
          </cell>
          <cell r="B315" t="str">
            <v>Чехонин</v>
          </cell>
          <cell r="C315" t="str">
            <v>Степан</v>
          </cell>
          <cell r="G315">
            <v>2010</v>
          </cell>
          <cell r="H315" t="str">
            <v xml:space="preserve">б/р </v>
          </cell>
          <cell r="I315" t="str">
            <v>г. Тверь</v>
          </cell>
          <cell r="K315" t="str">
            <v>ГБУ "СШОР по видам гребли"</v>
          </cell>
          <cell r="M315" t="str">
            <v>Чугреева О.А.</v>
          </cell>
        </row>
        <row r="316">
          <cell r="A316">
            <v>151</v>
          </cell>
          <cell r="B316" t="str">
            <v>Проскуряков</v>
          </cell>
          <cell r="C316" t="str">
            <v>Эмиль</v>
          </cell>
          <cell r="G316">
            <v>2010</v>
          </cell>
          <cell r="H316" t="str">
            <v xml:space="preserve">б/р </v>
          </cell>
          <cell r="I316" t="str">
            <v>г. Тверь</v>
          </cell>
          <cell r="K316" t="str">
            <v>ГБУ "СШОР по видам гребли"</v>
          </cell>
          <cell r="M316" t="str">
            <v>Чугреева О.А.</v>
          </cell>
        </row>
        <row r="317">
          <cell r="A317">
            <v>144</v>
          </cell>
          <cell r="B317" t="str">
            <v>Башарин</v>
          </cell>
          <cell r="C317" t="str">
            <v>Кирилл</v>
          </cell>
          <cell r="G317">
            <v>2010</v>
          </cell>
          <cell r="H317" t="str">
            <v xml:space="preserve">б/р </v>
          </cell>
          <cell r="I317" t="str">
            <v>г. Тверь</v>
          </cell>
          <cell r="K317" t="str">
            <v>ГБУ "СШОР по видам гребли"</v>
          </cell>
          <cell r="M317" t="str">
            <v>Чугреева О.А.</v>
          </cell>
        </row>
        <row r="318">
          <cell r="A318">
            <v>143</v>
          </cell>
          <cell r="B318" t="str">
            <v>Сальникова</v>
          </cell>
          <cell r="C318" t="str">
            <v>Алиса</v>
          </cell>
          <cell r="G318">
            <v>2010</v>
          </cell>
          <cell r="H318" t="str">
            <v xml:space="preserve">б/р </v>
          </cell>
          <cell r="I318" t="str">
            <v>г. Тверь</v>
          </cell>
          <cell r="K318" t="str">
            <v>ГБУ "СШОР по видам гребли"</v>
          </cell>
          <cell r="M318" t="str">
            <v>Чугреева О.А.</v>
          </cell>
        </row>
        <row r="320">
          <cell r="A320">
            <v>4000</v>
          </cell>
          <cell r="B320" t="str">
            <v>Авдеев</v>
          </cell>
          <cell r="C320" t="str">
            <v>Дмитрий</v>
          </cell>
          <cell r="G320">
            <v>2004</v>
          </cell>
          <cell r="H320">
            <v>1</v>
          </cell>
          <cell r="I320" t="str">
            <v>г. Тверь</v>
          </cell>
          <cell r="K320" t="str">
            <v>ГБУ "СШОР по видам гребли"</v>
          </cell>
          <cell r="M320" t="str">
            <v>Авдеев А.А.</v>
          </cell>
        </row>
        <row r="321">
          <cell r="A321">
            <v>3251</v>
          </cell>
          <cell r="B321" t="str">
            <v>Авдеева</v>
          </cell>
          <cell r="C321" t="str">
            <v>Юлия</v>
          </cell>
          <cell r="G321">
            <v>2001</v>
          </cell>
          <cell r="H321" t="str">
            <v>МС</v>
          </cell>
          <cell r="I321" t="str">
            <v>г. Тверь</v>
          </cell>
          <cell r="K321" t="str">
            <v>ГБУ "СШОР по видам гребли"</v>
          </cell>
          <cell r="M321" t="str">
            <v>Авдеев А.А.</v>
          </cell>
        </row>
        <row r="322">
          <cell r="A322">
            <v>3303</v>
          </cell>
          <cell r="B322" t="str">
            <v>Авсаркисова</v>
          </cell>
          <cell r="C322" t="str">
            <v>Екатерина</v>
          </cell>
          <cell r="G322">
            <v>2002</v>
          </cell>
          <cell r="H322" t="str">
            <v>1юн</v>
          </cell>
          <cell r="I322" t="str">
            <v>г. Тверь</v>
          </cell>
          <cell r="K322" t="str">
            <v>ГБУДОСШОР по видам гребли</v>
          </cell>
          <cell r="M322" t="str">
            <v>Авдеев А.А.</v>
          </cell>
        </row>
        <row r="323">
          <cell r="A323">
            <v>1330</v>
          </cell>
          <cell r="B323" t="str">
            <v>Дергачев</v>
          </cell>
          <cell r="C323" t="str">
            <v>Дмитрий</v>
          </cell>
          <cell r="G323">
            <v>1999</v>
          </cell>
          <cell r="H323" t="str">
            <v>КМС</v>
          </cell>
          <cell r="I323" t="str">
            <v>г. Тверь</v>
          </cell>
          <cell r="K323" t="str">
            <v>ГБУ "СШОР по видам гребли"</v>
          </cell>
          <cell r="M323" t="str">
            <v>Авдеев А.А.</v>
          </cell>
        </row>
        <row r="324">
          <cell r="A324">
            <v>4010</v>
          </cell>
          <cell r="B324" t="str">
            <v>Захарченко</v>
          </cell>
          <cell r="C324" t="str">
            <v>Арсений</v>
          </cell>
          <cell r="G324">
            <v>2002</v>
          </cell>
          <cell r="H324" t="str">
            <v>1юн</v>
          </cell>
          <cell r="I324" t="str">
            <v>г. Тверь</v>
          </cell>
          <cell r="K324" t="str">
            <v>ГБУ "СШОР по видам гребли"</v>
          </cell>
          <cell r="M324" t="str">
            <v>Авдеев А.А.</v>
          </cell>
        </row>
        <row r="325">
          <cell r="A325">
            <v>2040</v>
          </cell>
          <cell r="B325" t="str">
            <v>Сидоров</v>
          </cell>
          <cell r="C325" t="str">
            <v>Артем</v>
          </cell>
          <cell r="G325">
            <v>1999</v>
          </cell>
          <cell r="H325">
            <v>1</v>
          </cell>
          <cell r="I325" t="str">
            <v>г. Тверь</v>
          </cell>
          <cell r="K325" t="str">
            <v>ГБУ "СШОР по видам гребли"</v>
          </cell>
          <cell r="M325" t="str">
            <v>Авдеев А.А.</v>
          </cell>
        </row>
        <row r="326">
          <cell r="A326">
            <v>192</v>
          </cell>
          <cell r="B326" t="str">
            <v>Давидович</v>
          </cell>
          <cell r="C326" t="str">
            <v>Федор</v>
          </cell>
          <cell r="G326">
            <v>2001</v>
          </cell>
          <cell r="H326" t="str">
            <v>1юн</v>
          </cell>
          <cell r="I326" t="str">
            <v>г. Тверь</v>
          </cell>
          <cell r="K326" t="str">
            <v>ГБУ "СШОР по видам гребли"</v>
          </cell>
          <cell r="M326" t="str">
            <v>Авдеев А.А.</v>
          </cell>
        </row>
        <row r="327">
          <cell r="A327">
            <v>193</v>
          </cell>
          <cell r="B327" t="str">
            <v>Пуговкин</v>
          </cell>
          <cell r="C327" t="str">
            <v>Алексей</v>
          </cell>
          <cell r="G327">
            <v>2003</v>
          </cell>
          <cell r="H327" t="str">
            <v>1юн</v>
          </cell>
          <cell r="I327" t="str">
            <v>г. Тверь</v>
          </cell>
          <cell r="K327" t="str">
            <v>ГБУ "СШОР по видам гребли"</v>
          </cell>
          <cell r="M327" t="str">
            <v>Авдеев А.А.</v>
          </cell>
        </row>
        <row r="328">
          <cell r="A328">
            <v>195</v>
          </cell>
          <cell r="B328" t="str">
            <v>Митрофанов</v>
          </cell>
          <cell r="C328" t="str">
            <v>Анатолий</v>
          </cell>
          <cell r="G328">
            <v>2000</v>
          </cell>
          <cell r="H328" t="str">
            <v>1юн</v>
          </cell>
          <cell r="I328" t="str">
            <v>г. Тверь</v>
          </cell>
          <cell r="K328" t="str">
            <v>ГБУ "СШОР по видам гребли"</v>
          </cell>
          <cell r="M328" t="str">
            <v>Авдеев А.А.</v>
          </cell>
        </row>
        <row r="329">
          <cell r="A329">
            <v>196</v>
          </cell>
          <cell r="B329" t="str">
            <v>Степанов</v>
          </cell>
          <cell r="C329" t="str">
            <v>Егор</v>
          </cell>
          <cell r="G329">
            <v>2002</v>
          </cell>
          <cell r="H329" t="str">
            <v>1юн</v>
          </cell>
          <cell r="I329" t="str">
            <v>г. Тверь</v>
          </cell>
          <cell r="K329" t="str">
            <v>ГБУ "СШОР по видам гребли"</v>
          </cell>
          <cell r="M329" t="str">
            <v>Авдеев А.А.</v>
          </cell>
        </row>
        <row r="330">
          <cell r="A330">
            <v>197</v>
          </cell>
          <cell r="B330" t="str">
            <v>Гребнев</v>
          </cell>
          <cell r="C330" t="str">
            <v>Леонид</v>
          </cell>
          <cell r="G330">
            <v>2003</v>
          </cell>
          <cell r="H330" t="str">
            <v>1юн</v>
          </cell>
          <cell r="I330" t="str">
            <v>г. Тверь</v>
          </cell>
          <cell r="K330" t="str">
            <v>ГБУ "СШОР по видам гребли"</v>
          </cell>
          <cell r="M330" t="str">
            <v>Авдеев А.А.</v>
          </cell>
        </row>
        <row r="331">
          <cell r="A331">
            <v>198</v>
          </cell>
          <cell r="B331" t="str">
            <v>Червяков</v>
          </cell>
          <cell r="C331" t="str">
            <v>Павел</v>
          </cell>
          <cell r="G331">
            <v>2003</v>
          </cell>
          <cell r="H331" t="str">
            <v>2юн</v>
          </cell>
          <cell r="I331" t="str">
            <v>г. Тверь</v>
          </cell>
          <cell r="K331" t="str">
            <v>ГБУ "СШОР по видам гребли"</v>
          </cell>
          <cell r="M331" t="str">
            <v>Авдеев А.А.</v>
          </cell>
        </row>
        <row r="332">
          <cell r="A332">
            <v>200</v>
          </cell>
          <cell r="B332" t="str">
            <v>Авсаркисов</v>
          </cell>
          <cell r="C332" t="str">
            <v>Даниил</v>
          </cell>
          <cell r="G332">
            <v>2004</v>
          </cell>
          <cell r="H332" t="str">
            <v>1юн</v>
          </cell>
          <cell r="I332" t="str">
            <v>г. Тверь</v>
          </cell>
          <cell r="K332" t="str">
            <v>ГБУ "СШОР по видам гребли"</v>
          </cell>
          <cell r="M332" t="str">
            <v>Авдеев А.А.</v>
          </cell>
        </row>
        <row r="333">
          <cell r="A333">
            <v>201</v>
          </cell>
          <cell r="B333" t="str">
            <v>Ткаченко</v>
          </cell>
          <cell r="C333" t="str">
            <v>Иван</v>
          </cell>
          <cell r="G333">
            <v>2004</v>
          </cell>
          <cell r="H333" t="str">
            <v>1юн</v>
          </cell>
          <cell r="I333" t="str">
            <v>г. Тверь</v>
          </cell>
          <cell r="K333" t="str">
            <v>ГБУ "СШОР по видам гребли"</v>
          </cell>
          <cell r="M333" t="str">
            <v>Авдеев А.А.</v>
          </cell>
        </row>
        <row r="334">
          <cell r="A334">
            <v>202</v>
          </cell>
          <cell r="B334" t="str">
            <v>Веденников</v>
          </cell>
          <cell r="C334" t="str">
            <v>Никита</v>
          </cell>
          <cell r="G334">
            <v>2003</v>
          </cell>
          <cell r="H334" t="str">
            <v>1юн</v>
          </cell>
          <cell r="I334" t="str">
            <v>г. Тверь</v>
          </cell>
          <cell r="K334" t="str">
            <v>ГБУ "СШОР по видам гребли"</v>
          </cell>
          <cell r="M334" t="str">
            <v>Авдеев А.А.</v>
          </cell>
        </row>
        <row r="335">
          <cell r="A335">
            <v>203</v>
          </cell>
          <cell r="B335" t="str">
            <v>Фадеев</v>
          </cell>
          <cell r="C335" t="str">
            <v>Георгий</v>
          </cell>
          <cell r="G335">
            <v>2003</v>
          </cell>
          <cell r="H335" t="str">
            <v>1юн</v>
          </cell>
          <cell r="I335" t="str">
            <v>г. Тверь</v>
          </cell>
          <cell r="K335" t="str">
            <v>ГБУ "СШОР по видам гребли"</v>
          </cell>
          <cell r="M335" t="str">
            <v>Авдеев А.А.</v>
          </cell>
        </row>
        <row r="336">
          <cell r="A336">
            <v>204</v>
          </cell>
          <cell r="B336" t="str">
            <v>Виноградов</v>
          </cell>
          <cell r="C336" t="str">
            <v>Ярослав</v>
          </cell>
          <cell r="G336">
            <v>2003</v>
          </cell>
          <cell r="H336" t="str">
            <v>3юн</v>
          </cell>
          <cell r="I336" t="str">
            <v>г. Тверь</v>
          </cell>
          <cell r="K336" t="str">
            <v>ГБУ "СШОР по видам гребли"</v>
          </cell>
          <cell r="M336" t="str">
            <v>Авдеев А.А.</v>
          </cell>
        </row>
        <row r="337">
          <cell r="A337">
            <v>205</v>
          </cell>
          <cell r="B337" t="str">
            <v>Мяло</v>
          </cell>
          <cell r="C337" t="str">
            <v>Егор</v>
          </cell>
          <cell r="G337">
            <v>2003</v>
          </cell>
          <cell r="H337" t="str">
            <v>1юн</v>
          </cell>
          <cell r="I337" t="str">
            <v>г. Тверь</v>
          </cell>
          <cell r="K337" t="str">
            <v>ГБУ "СШОР по видам гребли"</v>
          </cell>
          <cell r="M337" t="str">
            <v>Авдеев А.А.</v>
          </cell>
        </row>
        <row r="338">
          <cell r="A338">
            <v>206</v>
          </cell>
          <cell r="B338" t="str">
            <v>Бойкова</v>
          </cell>
          <cell r="C338" t="str">
            <v>Виктория</v>
          </cell>
          <cell r="G338">
            <v>2005</v>
          </cell>
          <cell r="H338">
            <v>2</v>
          </cell>
          <cell r="I338" t="str">
            <v>г. Тверь</v>
          </cell>
          <cell r="K338" t="str">
            <v>ГБУ "СШОР по видам гребли"</v>
          </cell>
          <cell r="M338" t="str">
            <v>Авдеев А.А.</v>
          </cell>
        </row>
        <row r="339">
          <cell r="A339">
            <v>207</v>
          </cell>
          <cell r="B339" t="str">
            <v>Бондаревич</v>
          </cell>
          <cell r="C339" t="str">
            <v>Никита</v>
          </cell>
          <cell r="G339">
            <v>2005</v>
          </cell>
          <cell r="H339" t="str">
            <v>1юн</v>
          </cell>
          <cell r="I339" t="str">
            <v>г. Тверь</v>
          </cell>
          <cell r="K339" t="str">
            <v>ГБУ "СШОР по видам гребли"</v>
          </cell>
          <cell r="M339" t="str">
            <v>Авдеев А.А.</v>
          </cell>
        </row>
        <row r="340">
          <cell r="A340">
            <v>208</v>
          </cell>
          <cell r="B340" t="str">
            <v>Мещанов</v>
          </cell>
          <cell r="C340" t="str">
            <v>Сергей</v>
          </cell>
          <cell r="G340">
            <v>2006</v>
          </cell>
          <cell r="H340" t="str">
            <v xml:space="preserve">б/р </v>
          </cell>
          <cell r="I340" t="str">
            <v>г. Тверь</v>
          </cell>
          <cell r="K340" t="str">
            <v>ГБУ "СШОР по видам гребли"</v>
          </cell>
          <cell r="M340" t="str">
            <v>Авдеев А.А.</v>
          </cell>
        </row>
        <row r="341">
          <cell r="A341">
            <v>209</v>
          </cell>
          <cell r="B341" t="str">
            <v>Прокофьев</v>
          </cell>
          <cell r="C341" t="str">
            <v>Юрий</v>
          </cell>
          <cell r="G341">
            <v>2007</v>
          </cell>
          <cell r="H341" t="str">
            <v>1юн</v>
          </cell>
          <cell r="I341" t="str">
            <v>г. Тверь</v>
          </cell>
          <cell r="K341" t="str">
            <v>ГБУ "СШОР по видам гребли"</v>
          </cell>
          <cell r="M341" t="str">
            <v>Авдеев А.А.</v>
          </cell>
        </row>
        <row r="342">
          <cell r="A342">
            <v>210</v>
          </cell>
          <cell r="B342" t="str">
            <v>Кругликов</v>
          </cell>
          <cell r="C342" t="str">
            <v>Савелий</v>
          </cell>
          <cell r="G342">
            <v>2005</v>
          </cell>
          <cell r="H342" t="str">
            <v>1юн</v>
          </cell>
          <cell r="I342" t="str">
            <v>г. Тверь</v>
          </cell>
          <cell r="K342" t="str">
            <v>ГБУ "СШОР по видам гребли"</v>
          </cell>
          <cell r="M342" t="str">
            <v>Авдеев А.А.</v>
          </cell>
        </row>
        <row r="343">
          <cell r="A343">
            <v>211</v>
          </cell>
          <cell r="B343" t="str">
            <v>Алгоев</v>
          </cell>
          <cell r="C343" t="str">
            <v>Антон</v>
          </cell>
          <cell r="G343">
            <v>2006</v>
          </cell>
          <cell r="H343" t="str">
            <v>1юн</v>
          </cell>
          <cell r="I343" t="str">
            <v>г. Тверь</v>
          </cell>
          <cell r="K343" t="str">
            <v>ГБУ "СШОР по видам гребли"</v>
          </cell>
          <cell r="M343" t="str">
            <v>Авдеев А.А.</v>
          </cell>
        </row>
        <row r="344">
          <cell r="A344">
            <v>212</v>
          </cell>
          <cell r="B344" t="str">
            <v>Орешкин</v>
          </cell>
          <cell r="C344" t="str">
            <v>Данила</v>
          </cell>
          <cell r="G344">
            <v>2004</v>
          </cell>
          <cell r="H344" t="str">
            <v>1юн</v>
          </cell>
          <cell r="I344" t="str">
            <v>г. Тверь</v>
          </cell>
          <cell r="K344" t="str">
            <v>ГБУ "СШОР по видам гребли"</v>
          </cell>
          <cell r="M344" t="str">
            <v>Авдеев А.А.</v>
          </cell>
        </row>
        <row r="345">
          <cell r="A345">
            <v>213</v>
          </cell>
          <cell r="B345" t="str">
            <v>Бобков</v>
          </cell>
          <cell r="C345" t="str">
            <v>Константин</v>
          </cell>
          <cell r="G345">
            <v>2006</v>
          </cell>
          <cell r="H345" t="str">
            <v>1юн</v>
          </cell>
          <cell r="I345" t="str">
            <v>г. Тверь</v>
          </cell>
          <cell r="K345" t="str">
            <v>ГБУ "СШОР по видам гребли"</v>
          </cell>
          <cell r="M345" t="str">
            <v>Авдеев А.А.</v>
          </cell>
        </row>
        <row r="346">
          <cell r="A346">
            <v>214</v>
          </cell>
          <cell r="B346" t="str">
            <v>Полотненко</v>
          </cell>
          <cell r="C346" t="str">
            <v>Никита</v>
          </cell>
          <cell r="G346">
            <v>2004</v>
          </cell>
          <cell r="H346" t="str">
            <v>1юн</v>
          </cell>
          <cell r="I346" t="str">
            <v>г. Тверь</v>
          </cell>
          <cell r="K346" t="str">
            <v>ГБУ "СШОР по видам гребли"</v>
          </cell>
          <cell r="M346" t="str">
            <v>Авдеев А.А.</v>
          </cell>
        </row>
        <row r="347">
          <cell r="A347">
            <v>215</v>
          </cell>
          <cell r="B347" t="str">
            <v>Дроздов</v>
          </cell>
          <cell r="C347" t="str">
            <v>Арсений</v>
          </cell>
          <cell r="G347">
            <v>2005</v>
          </cell>
          <cell r="H347" t="str">
            <v>1юн</v>
          </cell>
          <cell r="I347" t="str">
            <v>г. Тверь</v>
          </cell>
          <cell r="K347" t="str">
            <v>ГБУ "СШОР по видам гребли"</v>
          </cell>
          <cell r="M347" t="str">
            <v>Авдеев А.А.</v>
          </cell>
        </row>
        <row r="348">
          <cell r="A348">
            <v>217</v>
          </cell>
          <cell r="B348" t="str">
            <v>Смирнов</v>
          </cell>
          <cell r="C348" t="str">
            <v>Максим</v>
          </cell>
          <cell r="G348">
            <v>2005</v>
          </cell>
          <cell r="H348" t="str">
            <v>1юн</v>
          </cell>
          <cell r="I348" t="str">
            <v>г. Тверь</v>
          </cell>
          <cell r="K348" t="str">
            <v>ГБУ "СШОР по видам гребли"</v>
          </cell>
          <cell r="M348" t="str">
            <v>Авдеев А.А.</v>
          </cell>
        </row>
        <row r="349">
          <cell r="A349">
            <v>219</v>
          </cell>
          <cell r="B349" t="str">
            <v>Чистов</v>
          </cell>
          <cell r="C349" t="str">
            <v>Ярослав</v>
          </cell>
          <cell r="G349">
            <v>2007</v>
          </cell>
          <cell r="H349" t="str">
            <v>1юн</v>
          </cell>
          <cell r="I349" t="str">
            <v>г. Тверь</v>
          </cell>
          <cell r="K349" t="str">
            <v>ГБУ "СШОР по видам гребли"</v>
          </cell>
          <cell r="M349" t="str">
            <v>Авдеев А.А.</v>
          </cell>
        </row>
        <row r="350">
          <cell r="A350">
            <v>220</v>
          </cell>
          <cell r="B350" t="str">
            <v>Горбанев</v>
          </cell>
          <cell r="C350" t="str">
            <v>Кирилл</v>
          </cell>
          <cell r="G350">
            <v>2004</v>
          </cell>
          <cell r="H350" t="str">
            <v>1юн</v>
          </cell>
          <cell r="I350" t="str">
            <v>г. Тверь</v>
          </cell>
          <cell r="K350" t="str">
            <v>ГБУ "СШОР по видам гребли"</v>
          </cell>
          <cell r="M350" t="str">
            <v>Авдеев А.А.</v>
          </cell>
        </row>
        <row r="351">
          <cell r="A351">
            <v>221</v>
          </cell>
          <cell r="B351" t="str">
            <v>Горбанев</v>
          </cell>
          <cell r="C351" t="str">
            <v>Руслан</v>
          </cell>
          <cell r="G351">
            <v>2006</v>
          </cell>
          <cell r="H351" t="str">
            <v>1юн</v>
          </cell>
          <cell r="I351" t="str">
            <v>г. Тверь</v>
          </cell>
          <cell r="K351" t="str">
            <v>ГБУ "СШОР по видам гребли"</v>
          </cell>
          <cell r="M351" t="str">
            <v>Авдеев А.А.</v>
          </cell>
        </row>
        <row r="352">
          <cell r="A352">
            <v>222</v>
          </cell>
          <cell r="B352" t="str">
            <v>Юленков</v>
          </cell>
          <cell r="C352" t="str">
            <v>Мирослав</v>
          </cell>
          <cell r="G352">
            <v>2004</v>
          </cell>
          <cell r="H352" t="str">
            <v>1юн</v>
          </cell>
          <cell r="I352" t="str">
            <v>г. Тверь</v>
          </cell>
          <cell r="K352" t="str">
            <v>ГБУ "СШОР по видам гребли"</v>
          </cell>
          <cell r="M352" t="str">
            <v>Авдеев А.А.</v>
          </cell>
        </row>
        <row r="353">
          <cell r="A353">
            <v>544</v>
          </cell>
          <cell r="B353" t="str">
            <v>Невзоров</v>
          </cell>
          <cell r="C353" t="str">
            <v>Владимир</v>
          </cell>
          <cell r="G353">
            <v>2005</v>
          </cell>
          <cell r="H353" t="str">
            <v>1юн</v>
          </cell>
          <cell r="I353" t="str">
            <v>г. Тверь</v>
          </cell>
          <cell r="K353" t="str">
            <v>ГБУ "СШОР по видам гребли"</v>
          </cell>
          <cell r="M353" t="str">
            <v>Авдеев А.А.</v>
          </cell>
        </row>
        <row r="354">
          <cell r="A354">
            <v>545</v>
          </cell>
          <cell r="B354" t="str">
            <v>Аскеров</v>
          </cell>
          <cell r="C354" t="str">
            <v>Вадим</v>
          </cell>
          <cell r="G354">
            <v>2004</v>
          </cell>
          <cell r="H354" t="str">
            <v>1юн</v>
          </cell>
          <cell r="I354" t="str">
            <v>г. Тверь</v>
          </cell>
          <cell r="K354" t="str">
            <v>ГБУ "СШОР по видам гребли"</v>
          </cell>
          <cell r="M354" t="str">
            <v>Авдеев А.А.</v>
          </cell>
        </row>
        <row r="355">
          <cell r="A355">
            <v>592</v>
          </cell>
          <cell r="B355" t="str">
            <v>Гладкова</v>
          </cell>
          <cell r="C355" t="str">
            <v>Дарья</v>
          </cell>
          <cell r="G355">
            <v>2006</v>
          </cell>
          <cell r="H355" t="str">
            <v>1юн</v>
          </cell>
          <cell r="I355" t="str">
            <v>г. Тверь</v>
          </cell>
          <cell r="K355" t="str">
            <v>ГБУ "СШОР по видам гребли"</v>
          </cell>
          <cell r="M355" t="str">
            <v>Авдеев А.А.</v>
          </cell>
        </row>
        <row r="356">
          <cell r="A356">
            <v>593</v>
          </cell>
          <cell r="B356" t="str">
            <v>Суханов</v>
          </cell>
          <cell r="C356" t="str">
            <v>Степан</v>
          </cell>
          <cell r="G356">
            <v>2007</v>
          </cell>
          <cell r="H356" t="str">
            <v xml:space="preserve">б/р </v>
          </cell>
          <cell r="I356" t="str">
            <v>г. Тверь</v>
          </cell>
          <cell r="K356" t="str">
            <v>ГБУ "СШОР по видам гребли"</v>
          </cell>
          <cell r="M356" t="str">
            <v>Авдеев А.А.</v>
          </cell>
        </row>
        <row r="357">
          <cell r="A357">
            <v>594</v>
          </cell>
          <cell r="B357" t="str">
            <v>Никоноров</v>
          </cell>
          <cell r="C357" t="str">
            <v>Егор</v>
          </cell>
          <cell r="G357">
            <v>2004</v>
          </cell>
          <cell r="H357" t="str">
            <v>1юн</v>
          </cell>
          <cell r="I357" t="str">
            <v>г. Тверь</v>
          </cell>
          <cell r="K357" t="str">
            <v>ГБУ "СШОР по видам гребли"</v>
          </cell>
          <cell r="M357" t="str">
            <v>Авдеев А.А.</v>
          </cell>
        </row>
        <row r="358">
          <cell r="A358">
            <v>596</v>
          </cell>
          <cell r="B358" t="str">
            <v>Копко</v>
          </cell>
          <cell r="C358" t="str">
            <v>Никита</v>
          </cell>
          <cell r="G358">
            <v>2006</v>
          </cell>
          <cell r="H358" t="str">
            <v xml:space="preserve">б/р </v>
          </cell>
          <cell r="I358" t="str">
            <v>г. Тверь</v>
          </cell>
          <cell r="K358" t="str">
            <v>ГБУ "СШОР по видам гребли"</v>
          </cell>
          <cell r="M358" t="str">
            <v>Авдеев А.А.</v>
          </cell>
        </row>
        <row r="359">
          <cell r="A359">
            <v>597</v>
          </cell>
          <cell r="B359" t="str">
            <v>Никольский</v>
          </cell>
          <cell r="C359" t="str">
            <v>Андрей</v>
          </cell>
          <cell r="G359">
            <v>2006</v>
          </cell>
          <cell r="H359" t="str">
            <v>1юн</v>
          </cell>
          <cell r="I359" t="str">
            <v>г. Тверь</v>
          </cell>
          <cell r="K359" t="str">
            <v>ГБУ "СШОР по видам гребли"</v>
          </cell>
          <cell r="M359" t="str">
            <v>Авдеев А.А.</v>
          </cell>
        </row>
        <row r="360">
          <cell r="A360">
            <v>600</v>
          </cell>
          <cell r="B360" t="str">
            <v>Козаченко</v>
          </cell>
          <cell r="C360" t="str">
            <v>Данила</v>
          </cell>
          <cell r="G360">
            <v>2000</v>
          </cell>
          <cell r="H360">
            <v>3</v>
          </cell>
          <cell r="I360" t="str">
            <v>г. Тверь</v>
          </cell>
          <cell r="K360" t="str">
            <v>ГБУ "СШОР по видам гребли"</v>
          </cell>
          <cell r="M360" t="str">
            <v>Авдеев А.А.</v>
          </cell>
        </row>
        <row r="361">
          <cell r="A361">
            <v>603</v>
          </cell>
          <cell r="B361" t="str">
            <v>Бондаревич</v>
          </cell>
          <cell r="C361" t="str">
            <v>Григорий</v>
          </cell>
          <cell r="G361">
            <v>2010</v>
          </cell>
          <cell r="H361" t="str">
            <v xml:space="preserve">б/р </v>
          </cell>
          <cell r="I361" t="str">
            <v>г. Тверь</v>
          </cell>
          <cell r="K361" t="str">
            <v>ГБУ "СШОР по видам гребли"</v>
          </cell>
          <cell r="M361" t="str">
            <v>Авдеев А.А.</v>
          </cell>
        </row>
        <row r="362">
          <cell r="A362">
            <v>604</v>
          </cell>
          <cell r="B362" t="str">
            <v>Озеров</v>
          </cell>
          <cell r="C362" t="str">
            <v>МАксим</v>
          </cell>
          <cell r="G362">
            <v>2009</v>
          </cell>
          <cell r="H362" t="str">
            <v xml:space="preserve">б/р </v>
          </cell>
          <cell r="I362" t="str">
            <v>г. Тверь</v>
          </cell>
          <cell r="K362" t="str">
            <v>ГБУ "СШОР по видам гребли"</v>
          </cell>
          <cell r="M362" t="str">
            <v>Авдеев А.А.</v>
          </cell>
        </row>
        <row r="363">
          <cell r="A363">
            <v>605</v>
          </cell>
          <cell r="B363" t="str">
            <v>Григорьев</v>
          </cell>
          <cell r="C363" t="str">
            <v xml:space="preserve">Антон </v>
          </cell>
          <cell r="G363">
            <v>2006</v>
          </cell>
          <cell r="H363" t="str">
            <v xml:space="preserve">б/р </v>
          </cell>
          <cell r="I363" t="str">
            <v>г. Тверь</v>
          </cell>
          <cell r="K363" t="str">
            <v>ГБУ "СШОР по видам гребли"</v>
          </cell>
          <cell r="M363" t="str">
            <v>Авдеев А.А.</v>
          </cell>
        </row>
        <row r="364">
          <cell r="A364">
            <v>606</v>
          </cell>
          <cell r="B364" t="str">
            <v>Горшков</v>
          </cell>
          <cell r="C364" t="str">
            <v>Никита</v>
          </cell>
          <cell r="G364">
            <v>2004</v>
          </cell>
          <cell r="H364" t="str">
            <v xml:space="preserve">б/р </v>
          </cell>
          <cell r="I364" t="str">
            <v>г. Тверь</v>
          </cell>
          <cell r="K364" t="str">
            <v>ГБУ "СШОР по видам гребли"</v>
          </cell>
          <cell r="M364" t="str">
            <v>Авдеев А.А.</v>
          </cell>
        </row>
        <row r="365">
          <cell r="A365">
            <v>607</v>
          </cell>
          <cell r="B365" t="str">
            <v>Невзоров</v>
          </cell>
          <cell r="C365" t="str">
            <v>Кирилл</v>
          </cell>
          <cell r="G365">
            <v>2006</v>
          </cell>
          <cell r="H365" t="str">
            <v xml:space="preserve">б/р </v>
          </cell>
          <cell r="I365" t="str">
            <v>г. Тверь</v>
          </cell>
          <cell r="K365" t="str">
            <v>ГБУ "СШОР по видам гребли"</v>
          </cell>
          <cell r="M365" t="str">
            <v>Авдеев А.А.</v>
          </cell>
        </row>
        <row r="367">
          <cell r="A367">
            <v>3994</v>
          </cell>
          <cell r="B367" t="str">
            <v xml:space="preserve">Бабашинская </v>
          </cell>
          <cell r="C367" t="str">
            <v>Юлия</v>
          </cell>
          <cell r="G367">
            <v>2004</v>
          </cell>
          <cell r="H367" t="str">
            <v>КМС</v>
          </cell>
          <cell r="I367" t="str">
            <v>г. Тверь</v>
          </cell>
          <cell r="K367" t="str">
            <v>ГБУ "СШОР по видам гребли"</v>
          </cell>
          <cell r="M367" t="str">
            <v>Плиткин А.А.</v>
          </cell>
        </row>
        <row r="368">
          <cell r="A368">
            <v>931</v>
          </cell>
          <cell r="B368" t="str">
            <v>Баранова</v>
          </cell>
          <cell r="C368" t="str">
            <v>Юлия</v>
          </cell>
          <cell r="G368">
            <v>1977</v>
          </cell>
          <cell r="H368" t="str">
            <v>КМС</v>
          </cell>
          <cell r="I368" t="str">
            <v>г. Тверь</v>
          </cell>
          <cell r="K368" t="str">
            <v>ГБУ "СШОР по видам гребли"</v>
          </cell>
          <cell r="L368" t="str">
            <v xml:space="preserve"> </v>
          </cell>
          <cell r="M368" t="str">
            <v>Плиткин А.А.</v>
          </cell>
        </row>
        <row r="369">
          <cell r="A369">
            <v>2214</v>
          </cell>
          <cell r="B369" t="str">
            <v>Клементьев</v>
          </cell>
          <cell r="C369" t="str">
            <v>Антон</v>
          </cell>
          <cell r="G369">
            <v>1994</v>
          </cell>
          <cell r="H369" t="str">
            <v>КМС</v>
          </cell>
          <cell r="I369" t="str">
            <v>г. Тверь</v>
          </cell>
          <cell r="K369" t="str">
            <v>ГБУ "СШОР по видам гребли"</v>
          </cell>
          <cell r="M369" t="str">
            <v>Плиткин А.А.</v>
          </cell>
        </row>
        <row r="370">
          <cell r="A370">
            <v>935</v>
          </cell>
          <cell r="B370" t="str">
            <v>Крылов</v>
          </cell>
          <cell r="C370" t="str">
            <v>Дмитрий</v>
          </cell>
          <cell r="G370">
            <v>1996</v>
          </cell>
          <cell r="H370">
            <v>1</v>
          </cell>
          <cell r="I370" t="str">
            <v>г. Тверь</v>
          </cell>
          <cell r="K370" t="str">
            <v>ГБУ "СШОР по видам гребли"</v>
          </cell>
          <cell r="M370" t="str">
            <v>Плиткин А.А.</v>
          </cell>
        </row>
        <row r="371">
          <cell r="A371">
            <v>3252</v>
          </cell>
          <cell r="B371" t="str">
            <v>Куприянова</v>
          </cell>
          <cell r="C371" t="str">
            <v>Ирина</v>
          </cell>
          <cell r="G371">
            <v>2001</v>
          </cell>
          <cell r="H371">
            <v>2</v>
          </cell>
          <cell r="I371" t="str">
            <v>г. Тверь</v>
          </cell>
          <cell r="K371" t="str">
            <v>ГБУ "СШОР по видам гребли"</v>
          </cell>
          <cell r="M371" t="str">
            <v>Плиткин А.А.</v>
          </cell>
        </row>
        <row r="372">
          <cell r="A372">
            <v>3995</v>
          </cell>
          <cell r="B372" t="str">
            <v>Новиков</v>
          </cell>
          <cell r="C372" t="str">
            <v>Виталий</v>
          </cell>
          <cell r="G372">
            <v>2002</v>
          </cell>
          <cell r="H372" t="str">
            <v>1юн</v>
          </cell>
          <cell r="I372" t="str">
            <v>г. Тверь</v>
          </cell>
          <cell r="K372" t="str">
            <v>ГБУ "СШОР по видам гребли"</v>
          </cell>
          <cell r="M372" t="str">
            <v>Плиткин А.А.</v>
          </cell>
        </row>
        <row r="373">
          <cell r="A373">
            <v>978</v>
          </cell>
          <cell r="B373" t="str">
            <v>Плиткина</v>
          </cell>
          <cell r="C373" t="str">
            <v>Василиса</v>
          </cell>
          <cell r="G373">
            <v>2000</v>
          </cell>
          <cell r="H373" t="str">
            <v>МС</v>
          </cell>
          <cell r="I373" t="str">
            <v>г. Тверь</v>
          </cell>
          <cell r="K373" t="str">
            <v>ГБУ "СШОР по видам гребли"</v>
          </cell>
          <cell r="M373" t="str">
            <v>Плиткин А.А.</v>
          </cell>
        </row>
        <row r="374">
          <cell r="A374">
            <v>216</v>
          </cell>
          <cell r="B374" t="str">
            <v>Садертдинов</v>
          </cell>
          <cell r="C374" t="str">
            <v>Наиль</v>
          </cell>
          <cell r="G374">
            <v>1994</v>
          </cell>
          <cell r="H374" t="str">
            <v>МС</v>
          </cell>
          <cell r="I374" t="str">
            <v>г. Тверь</v>
          </cell>
          <cell r="K374" t="str">
            <v>ТСК "Шторм"</v>
          </cell>
          <cell r="L374" t="str">
            <v xml:space="preserve"> </v>
          </cell>
          <cell r="M374" t="str">
            <v>Плиткин А.А.</v>
          </cell>
        </row>
        <row r="375">
          <cell r="A375">
            <v>3253</v>
          </cell>
          <cell r="B375" t="str">
            <v>Сикорская</v>
          </cell>
          <cell r="C375" t="str">
            <v>Яна</v>
          </cell>
          <cell r="G375">
            <v>2000</v>
          </cell>
          <cell r="H375">
            <v>2</v>
          </cell>
          <cell r="I375" t="str">
            <v>г. Тверь</v>
          </cell>
          <cell r="K375" t="str">
            <v>ГБУ "СШОР по видам гребли"</v>
          </cell>
          <cell r="M375" t="str">
            <v>Плиткин А.А.</v>
          </cell>
        </row>
        <row r="376">
          <cell r="A376">
            <v>983</v>
          </cell>
          <cell r="B376" t="str">
            <v>Чискидов</v>
          </cell>
          <cell r="C376" t="str">
            <v>Никита</v>
          </cell>
          <cell r="G376">
            <v>1999</v>
          </cell>
          <cell r="H376">
            <v>1</v>
          </cell>
          <cell r="I376" t="str">
            <v>г. Тверь</v>
          </cell>
          <cell r="K376" t="str">
            <v>ГБУ "СШОР по видам гребли"</v>
          </cell>
          <cell r="L376" t="str">
            <v xml:space="preserve"> </v>
          </cell>
          <cell r="M376" t="str">
            <v>Плиткин А.А.</v>
          </cell>
        </row>
        <row r="377">
          <cell r="A377">
            <v>223</v>
          </cell>
          <cell r="B377" t="str">
            <v>Зуев</v>
          </cell>
          <cell r="C377" t="str">
            <v>Никита</v>
          </cell>
          <cell r="G377">
            <v>2000</v>
          </cell>
          <cell r="H377" t="str">
            <v>1юн</v>
          </cell>
          <cell r="I377" t="str">
            <v>г. Тверь</v>
          </cell>
          <cell r="K377" t="str">
            <v>ГБУ "СШОР по видам гребли"</v>
          </cell>
          <cell r="M377" t="str">
            <v>Плиткин А.А.</v>
          </cell>
        </row>
        <row r="378">
          <cell r="A378">
            <v>224</v>
          </cell>
          <cell r="B378" t="str">
            <v>Коротков</v>
          </cell>
          <cell r="C378" t="str">
            <v>Никита</v>
          </cell>
          <cell r="G378">
            <v>2001</v>
          </cell>
          <cell r="H378" t="str">
            <v>1юн</v>
          </cell>
          <cell r="I378" t="str">
            <v>г. Тверь</v>
          </cell>
          <cell r="K378" t="str">
            <v>ГБУ "СШОР по видам гребли"</v>
          </cell>
          <cell r="M378" t="str">
            <v>Плиткин А.А.</v>
          </cell>
        </row>
        <row r="379">
          <cell r="A379">
            <v>225</v>
          </cell>
          <cell r="B379" t="str">
            <v>Кожин</v>
          </cell>
          <cell r="C379" t="str">
            <v>Вячеслав</v>
          </cell>
          <cell r="G379">
            <v>2001</v>
          </cell>
          <cell r="H379" t="str">
            <v>1юн</v>
          </cell>
          <cell r="I379" t="str">
            <v>г. Тверь</v>
          </cell>
          <cell r="K379" t="str">
            <v>ГБУ "СШОР по видам гребли"</v>
          </cell>
          <cell r="M379" t="str">
            <v>Плиткин А.А.</v>
          </cell>
        </row>
        <row r="380">
          <cell r="A380">
            <v>226</v>
          </cell>
          <cell r="B380" t="str">
            <v>Дылевский</v>
          </cell>
          <cell r="C380" t="str">
            <v>Вячеслав</v>
          </cell>
          <cell r="G380">
            <v>2002</v>
          </cell>
          <cell r="H380" t="str">
            <v>1юн</v>
          </cell>
          <cell r="I380" t="str">
            <v>г. Тверь</v>
          </cell>
          <cell r="K380" t="str">
            <v>ГБУ "СШОР по видам гребли"</v>
          </cell>
          <cell r="M380" t="str">
            <v>Плиткин А.А.</v>
          </cell>
        </row>
        <row r="381">
          <cell r="A381">
            <v>227</v>
          </cell>
          <cell r="B381" t="str">
            <v>Брикин</v>
          </cell>
          <cell r="C381" t="str">
            <v>Роман</v>
          </cell>
          <cell r="G381">
            <v>2002</v>
          </cell>
          <cell r="H381" t="str">
            <v>2юн</v>
          </cell>
          <cell r="I381" t="str">
            <v>г. Тверь</v>
          </cell>
          <cell r="K381" t="str">
            <v>ГБУ "СШОР по видам гребли"</v>
          </cell>
          <cell r="M381" t="str">
            <v>Плиткин А.А.</v>
          </cell>
        </row>
        <row r="382">
          <cell r="A382">
            <v>589</v>
          </cell>
          <cell r="B382" t="str">
            <v>Добринов</v>
          </cell>
          <cell r="C382" t="str">
            <v>Сергей</v>
          </cell>
          <cell r="G382">
            <v>2002</v>
          </cell>
          <cell r="H382" t="str">
            <v>1юн</v>
          </cell>
          <cell r="I382" t="str">
            <v>г. Тверь</v>
          </cell>
          <cell r="K382" t="str">
            <v>ГБУ "СШОР по видам гребли"</v>
          </cell>
          <cell r="M382" t="str">
            <v>Плиткин А.А.</v>
          </cell>
        </row>
        <row r="383">
          <cell r="A383">
            <v>229</v>
          </cell>
          <cell r="B383" t="str">
            <v>Таисов</v>
          </cell>
          <cell r="C383" t="str">
            <v>Степан</v>
          </cell>
          <cell r="G383">
            <v>2003</v>
          </cell>
          <cell r="H383" t="str">
            <v>1юн</v>
          </cell>
          <cell r="I383" t="str">
            <v>г. Тверь</v>
          </cell>
          <cell r="K383" t="str">
            <v>ГБУ "СШОР по видам гребли"</v>
          </cell>
          <cell r="M383" t="str">
            <v>Плиткин А.А.</v>
          </cell>
        </row>
        <row r="384">
          <cell r="A384">
            <v>230</v>
          </cell>
          <cell r="B384" t="str">
            <v>Филиппов</v>
          </cell>
          <cell r="C384" t="str">
            <v>Артем</v>
          </cell>
          <cell r="G384">
            <v>2005</v>
          </cell>
          <cell r="H384" t="str">
            <v>1юн</v>
          </cell>
          <cell r="I384" t="str">
            <v>г. Тверь</v>
          </cell>
          <cell r="K384" t="str">
            <v>ГБУ "СШОР по видам гребли"</v>
          </cell>
          <cell r="M384" t="str">
            <v>Плиткин А.А.</v>
          </cell>
        </row>
        <row r="385">
          <cell r="A385">
            <v>231</v>
          </cell>
          <cell r="B385" t="str">
            <v>Чепрунов</v>
          </cell>
          <cell r="C385" t="str">
            <v>Алексей</v>
          </cell>
          <cell r="G385">
            <v>2005</v>
          </cell>
          <cell r="H385" t="str">
            <v>1юн</v>
          </cell>
          <cell r="I385" t="str">
            <v>г. Тверь</v>
          </cell>
          <cell r="K385" t="str">
            <v>ГБУ "СШОР по видам гребли"</v>
          </cell>
          <cell r="M385" t="str">
            <v>Плиткин А.А.</v>
          </cell>
        </row>
        <row r="386">
          <cell r="A386">
            <v>232</v>
          </cell>
          <cell r="B386" t="str">
            <v>Саханевич</v>
          </cell>
          <cell r="C386" t="str">
            <v>Александр</v>
          </cell>
          <cell r="G386">
            <v>2006</v>
          </cell>
          <cell r="H386" t="str">
            <v>1юн</v>
          </cell>
          <cell r="I386" t="str">
            <v>г. Тверь</v>
          </cell>
          <cell r="K386" t="str">
            <v>ГБУ "СШОР по видам гребли"</v>
          </cell>
          <cell r="M386" t="str">
            <v>Плиткин А.А.</v>
          </cell>
        </row>
        <row r="387">
          <cell r="A387">
            <v>233</v>
          </cell>
          <cell r="B387" t="str">
            <v>Луньков</v>
          </cell>
          <cell r="C387" t="str">
            <v>Никита</v>
          </cell>
          <cell r="G387">
            <v>2006</v>
          </cell>
          <cell r="H387" t="str">
            <v xml:space="preserve">б/р </v>
          </cell>
          <cell r="I387" t="str">
            <v>г. Тверь</v>
          </cell>
          <cell r="K387" t="str">
            <v>ГБУ "СШОР по видам гребли"</v>
          </cell>
          <cell r="M387" t="str">
            <v>Плиткин А.А.</v>
          </cell>
        </row>
        <row r="388">
          <cell r="A388">
            <v>234</v>
          </cell>
          <cell r="B388" t="str">
            <v>Патрихаев</v>
          </cell>
          <cell r="C388" t="str">
            <v>Артем</v>
          </cell>
          <cell r="G388">
            <v>2005</v>
          </cell>
          <cell r="H388" t="str">
            <v xml:space="preserve">б/р </v>
          </cell>
          <cell r="I388" t="str">
            <v>г. Тверь</v>
          </cell>
          <cell r="K388" t="str">
            <v>ГБУ "СШОР по видам гребли"</v>
          </cell>
          <cell r="M388" t="str">
            <v>Плиткин А.А.</v>
          </cell>
        </row>
        <row r="389">
          <cell r="A389">
            <v>235</v>
          </cell>
          <cell r="B389" t="str">
            <v>Костюков</v>
          </cell>
          <cell r="C389" t="str">
            <v>Лука</v>
          </cell>
          <cell r="G389">
            <v>2005</v>
          </cell>
          <cell r="H389" t="str">
            <v xml:space="preserve">б/р </v>
          </cell>
          <cell r="I389" t="str">
            <v>г. Тверь</v>
          </cell>
          <cell r="K389" t="str">
            <v>ГБУ "СШОР по видам гребли"</v>
          </cell>
          <cell r="M389" t="str">
            <v>Плиткин А.А.</v>
          </cell>
        </row>
        <row r="390">
          <cell r="A390">
            <v>236</v>
          </cell>
          <cell r="B390" t="str">
            <v>Милюков</v>
          </cell>
          <cell r="C390" t="str">
            <v>Ярослав</v>
          </cell>
          <cell r="G390">
            <v>2007</v>
          </cell>
          <cell r="H390" t="str">
            <v xml:space="preserve">б/р </v>
          </cell>
          <cell r="I390" t="str">
            <v>г. Тверь</v>
          </cell>
          <cell r="K390" t="str">
            <v>ГБУ "СШОР по видам гребли"</v>
          </cell>
          <cell r="M390" t="str">
            <v>Плиткин А.А.</v>
          </cell>
        </row>
        <row r="391">
          <cell r="A391">
            <v>237</v>
          </cell>
          <cell r="B391" t="str">
            <v>Заборова</v>
          </cell>
          <cell r="C391" t="str">
            <v>Софья</v>
          </cell>
          <cell r="G391">
            <v>2006</v>
          </cell>
          <cell r="H391" t="str">
            <v xml:space="preserve">б/р </v>
          </cell>
          <cell r="I391" t="str">
            <v>г. Тверь</v>
          </cell>
          <cell r="K391" t="str">
            <v>ГБУ "СШОР по видам гребли"</v>
          </cell>
          <cell r="M391" t="str">
            <v>Плиткин А.А.</v>
          </cell>
        </row>
        <row r="392">
          <cell r="A392">
            <v>238</v>
          </cell>
          <cell r="B392" t="str">
            <v>Вишняков</v>
          </cell>
          <cell r="C392" t="str">
            <v>Андрей</v>
          </cell>
          <cell r="G392">
            <v>2007</v>
          </cell>
          <cell r="H392" t="str">
            <v xml:space="preserve">б/р </v>
          </cell>
          <cell r="I392" t="str">
            <v>г. Тверь</v>
          </cell>
          <cell r="K392" t="str">
            <v>ГБУ "СШОР по видам гребли"</v>
          </cell>
          <cell r="M392" t="str">
            <v>Плиткин А.А.</v>
          </cell>
        </row>
        <row r="393">
          <cell r="A393">
            <v>239</v>
          </cell>
          <cell r="B393" t="str">
            <v>Гуданов</v>
          </cell>
          <cell r="C393" t="str">
            <v>Дмитрий</v>
          </cell>
          <cell r="G393">
            <v>2004</v>
          </cell>
          <cell r="H393" t="str">
            <v xml:space="preserve">б/р </v>
          </cell>
          <cell r="I393" t="str">
            <v>г. Тверь</v>
          </cell>
          <cell r="K393" t="str">
            <v>ГБУ "СШОР по видам гребли"</v>
          </cell>
          <cell r="M393" t="str">
            <v>Плиткин А.А.</v>
          </cell>
        </row>
        <row r="394">
          <cell r="A394">
            <v>598</v>
          </cell>
          <cell r="B394" t="str">
            <v>Улубиков</v>
          </cell>
          <cell r="C394" t="str">
            <v>Дамир</v>
          </cell>
          <cell r="G394">
            <v>2001</v>
          </cell>
          <cell r="H394" t="str">
            <v>1юн</v>
          </cell>
          <cell r="I394" t="str">
            <v>г. Тверь</v>
          </cell>
          <cell r="K394" t="str">
            <v>ГБУ "СШОР по видам гребли"</v>
          </cell>
          <cell r="M394" t="str">
            <v>Плиткин А.А.</v>
          </cell>
        </row>
        <row r="395">
          <cell r="A395">
            <v>621</v>
          </cell>
          <cell r="B395" t="str">
            <v>Кунат</v>
          </cell>
          <cell r="C395" t="str">
            <v>Владимир</v>
          </cell>
          <cell r="G395">
            <v>2004</v>
          </cell>
          <cell r="H395" t="str">
            <v xml:space="preserve">б/р </v>
          </cell>
          <cell r="I395" t="str">
            <v>г. Тверь</v>
          </cell>
          <cell r="K395" t="str">
            <v>ГБУ "СШОР по видам гребли"</v>
          </cell>
          <cell r="M395" t="str">
            <v>Плиткин А.А.</v>
          </cell>
        </row>
        <row r="396">
          <cell r="A396">
            <v>622</v>
          </cell>
          <cell r="B396" t="str">
            <v>Строкин</v>
          </cell>
          <cell r="C396" t="str">
            <v>Владислав</v>
          </cell>
          <cell r="G396">
            <v>2004</v>
          </cell>
          <cell r="H396" t="str">
            <v>1юн</v>
          </cell>
          <cell r="I396" t="str">
            <v>г. Тверь</v>
          </cell>
          <cell r="K396" t="str">
            <v>ГБУ "СШОР по видам гребли"</v>
          </cell>
          <cell r="M396" t="str">
            <v>Плиткин А.А.</v>
          </cell>
        </row>
        <row r="397">
          <cell r="A397">
            <v>623</v>
          </cell>
          <cell r="B397" t="str">
            <v>Смирнов</v>
          </cell>
          <cell r="C397" t="str">
            <v>Алексей</v>
          </cell>
          <cell r="G397">
            <v>2006</v>
          </cell>
          <cell r="H397" t="str">
            <v>1юн</v>
          </cell>
          <cell r="I397" t="str">
            <v>г. Тверь</v>
          </cell>
          <cell r="K397" t="str">
            <v>ГБУ "СШОР по видам гребли"</v>
          </cell>
          <cell r="M397" t="str">
            <v>Плиткин А.А.</v>
          </cell>
        </row>
        <row r="398">
          <cell r="A398">
            <v>624</v>
          </cell>
          <cell r="B398" t="str">
            <v>Щепоткин</v>
          </cell>
          <cell r="C398" t="str">
            <v>Владимир</v>
          </cell>
          <cell r="G398">
            <v>2008</v>
          </cell>
          <cell r="H398" t="str">
            <v xml:space="preserve">б/р </v>
          </cell>
          <cell r="I398" t="str">
            <v>г. Тверь</v>
          </cell>
          <cell r="K398" t="str">
            <v>ГБУ "СШОР по видам гребли"</v>
          </cell>
          <cell r="M398" t="str">
            <v>Плиткин А.А.</v>
          </cell>
        </row>
        <row r="399">
          <cell r="A399">
            <v>625</v>
          </cell>
          <cell r="B399" t="str">
            <v>Шакуло</v>
          </cell>
          <cell r="C399" t="str">
            <v>Глеб</v>
          </cell>
          <cell r="G399">
            <v>2007</v>
          </cell>
          <cell r="H399" t="str">
            <v xml:space="preserve">б/р </v>
          </cell>
          <cell r="I399" t="str">
            <v>г. Тверь</v>
          </cell>
          <cell r="K399" t="str">
            <v>ГБУ "СШОР по видам гребли"</v>
          </cell>
          <cell r="M399" t="str">
            <v>Плиткин А.А.</v>
          </cell>
        </row>
        <row r="401">
          <cell r="A401">
            <v>807</v>
          </cell>
          <cell r="B401" t="str">
            <v>Стрельцов</v>
          </cell>
          <cell r="C401" t="str">
            <v>Сергей</v>
          </cell>
          <cell r="G401">
            <v>1965</v>
          </cell>
          <cell r="H401" t="str">
            <v>МС</v>
          </cell>
          <cell r="I401" t="str">
            <v>г. Тверь</v>
          </cell>
          <cell r="K401" t="str">
            <v>СК "Командор"</v>
          </cell>
          <cell r="M401" t="str">
            <v>Семенов А.М.</v>
          </cell>
        </row>
        <row r="402">
          <cell r="A402">
            <v>1219</v>
          </cell>
          <cell r="B402" t="str">
            <v>Ефанов</v>
          </cell>
          <cell r="C402" t="str">
            <v>Алексей</v>
          </cell>
          <cell r="G402">
            <v>1974</v>
          </cell>
          <cell r="H402" t="str">
            <v>МС</v>
          </cell>
          <cell r="I402" t="str">
            <v>г. Тверь</v>
          </cell>
          <cell r="K402" t="str">
            <v>СК "Командор"</v>
          </cell>
          <cell r="M402" t="str">
            <v>Семенов А.М.</v>
          </cell>
        </row>
        <row r="403">
          <cell r="A403">
            <v>802</v>
          </cell>
          <cell r="B403" t="str">
            <v>Лебедев</v>
          </cell>
          <cell r="C403" t="str">
            <v>Андрей</v>
          </cell>
          <cell r="G403">
            <v>1969</v>
          </cell>
          <cell r="H403" t="str">
            <v>МС</v>
          </cell>
          <cell r="I403" t="str">
            <v>г. Тверь</v>
          </cell>
          <cell r="K403" t="str">
            <v>ТСК "Шторм"</v>
          </cell>
          <cell r="M403" t="str">
            <v>Семенов А.М.</v>
          </cell>
        </row>
        <row r="404">
          <cell r="A404">
            <v>934</v>
          </cell>
          <cell r="B404" t="str">
            <v>Леонов</v>
          </cell>
          <cell r="C404" t="str">
            <v>Павел</v>
          </cell>
          <cell r="G404">
            <v>1997</v>
          </cell>
          <cell r="H404" t="str">
            <v>КМС</v>
          </cell>
          <cell r="I404" t="str">
            <v>г. Тверь</v>
          </cell>
          <cell r="K404" t="str">
            <v>ГБУ "СШОР по видам гребли"</v>
          </cell>
          <cell r="M404" t="str">
            <v>Афанасьев С.А., Семенов А.М.</v>
          </cell>
        </row>
        <row r="405">
          <cell r="A405">
            <v>661</v>
          </cell>
          <cell r="B405" t="str">
            <v>Лоенко</v>
          </cell>
          <cell r="C405" t="str">
            <v>Андрей</v>
          </cell>
          <cell r="G405">
            <v>1971</v>
          </cell>
          <cell r="H405" t="str">
            <v>МС</v>
          </cell>
          <cell r="I405" t="str">
            <v>г. Тверь</v>
          </cell>
          <cell r="K405" t="str">
            <v>ТСК "Шторм"</v>
          </cell>
          <cell r="M405" t="str">
            <v>Семенов А.М.</v>
          </cell>
        </row>
        <row r="406">
          <cell r="A406">
            <v>2155</v>
          </cell>
          <cell r="B406" t="str">
            <v>Новиков</v>
          </cell>
          <cell r="C406" t="str">
            <v>Вадим</v>
          </cell>
          <cell r="G406">
            <v>1975</v>
          </cell>
          <cell r="H406" t="str">
            <v>МС</v>
          </cell>
          <cell r="I406" t="str">
            <v>г. Тверь</v>
          </cell>
          <cell r="K406" t="str">
            <v>СК "Командор"</v>
          </cell>
          <cell r="M406" t="str">
            <v>Семенов А.М.</v>
          </cell>
        </row>
        <row r="407">
          <cell r="A407">
            <v>2832</v>
          </cell>
          <cell r="B407" t="str">
            <v>Рыжов</v>
          </cell>
          <cell r="C407" t="str">
            <v>Григорий</v>
          </cell>
          <cell r="G407">
            <v>1999</v>
          </cell>
          <cell r="H407" t="str">
            <v>КМС</v>
          </cell>
          <cell r="I407" t="str">
            <v>г. Тверь</v>
          </cell>
          <cell r="K407" t="str">
            <v>ГБУ "СШОР по видам гребли"</v>
          </cell>
          <cell r="M407" t="str">
            <v>Афанасьев С.А., Семенов А.М.</v>
          </cell>
        </row>
        <row r="408">
          <cell r="A408">
            <v>4009</v>
          </cell>
          <cell r="B408" t="str">
            <v>Иванов</v>
          </cell>
          <cell r="C408" t="str">
            <v>Даниил</v>
          </cell>
          <cell r="G408">
            <v>2001</v>
          </cell>
          <cell r="H408" t="str">
            <v>КМС</v>
          </cell>
          <cell r="I408" t="str">
            <v>г. Тверь</v>
          </cell>
          <cell r="K408" t="str">
            <v>ГБУ "СШОР по видам гребли"</v>
          </cell>
          <cell r="M408" t="str">
            <v>Афанасьев С.А., Семенов А.М.</v>
          </cell>
        </row>
        <row r="409">
          <cell r="A409">
            <v>3242</v>
          </cell>
          <cell r="B409" t="str">
            <v>Зазулин</v>
          </cell>
          <cell r="C409" t="str">
            <v>Валерий</v>
          </cell>
          <cell r="G409">
            <v>2000</v>
          </cell>
          <cell r="H409" t="str">
            <v>КМС</v>
          </cell>
          <cell r="I409" t="str">
            <v>г. Тверь</v>
          </cell>
          <cell r="K409" t="str">
            <v>ГБУ "СШОР по видам гребли"</v>
          </cell>
          <cell r="M409" t="str">
            <v>Афанасьев С.А., Семенов А.М.</v>
          </cell>
        </row>
        <row r="410">
          <cell r="A410">
            <v>2831</v>
          </cell>
          <cell r="B410" t="str">
            <v>Цыпкин</v>
          </cell>
          <cell r="C410" t="str">
            <v>Виктор</v>
          </cell>
          <cell r="G410">
            <v>1998</v>
          </cell>
          <cell r="H410" t="str">
            <v>КМС</v>
          </cell>
          <cell r="I410" t="str">
            <v>г. Тверь</v>
          </cell>
          <cell r="J410" t="str">
            <v xml:space="preserve"> </v>
          </cell>
          <cell r="K410" t="str">
            <v>ГБУ "СШОР по видам гребли"</v>
          </cell>
          <cell r="M410" t="str">
            <v>Афанасьев С.А., Семенов А.М.</v>
          </cell>
        </row>
        <row r="411">
          <cell r="A411">
            <v>964</v>
          </cell>
          <cell r="B411" t="str">
            <v>Каледин</v>
          </cell>
          <cell r="C411" t="str">
            <v>Илья</v>
          </cell>
          <cell r="G411">
            <v>2005</v>
          </cell>
          <cell r="H411" t="str">
            <v xml:space="preserve">б/р </v>
          </cell>
          <cell r="I411" t="str">
            <v>г. Тверь</v>
          </cell>
          <cell r="K411" t="str">
            <v>ГБУ "СШОР по видам гребли"</v>
          </cell>
          <cell r="M411" t="str">
            <v>Афанасьев С.А., Семенов А.М.</v>
          </cell>
        </row>
        <row r="412">
          <cell r="A412">
            <v>1750</v>
          </cell>
          <cell r="B412" t="str">
            <v>Баринов</v>
          </cell>
          <cell r="C412" t="str">
            <v>Александр</v>
          </cell>
          <cell r="G412">
            <v>1996</v>
          </cell>
          <cell r="H412">
            <v>1</v>
          </cell>
          <cell r="I412" t="str">
            <v>г. Тверь</v>
          </cell>
          <cell r="K412" t="str">
            <v>ГБУ "СШОР по видам гребли"</v>
          </cell>
          <cell r="M412" t="str">
            <v>Афанасьев С.А., Семенов А.М.</v>
          </cell>
        </row>
        <row r="413">
          <cell r="A413">
            <v>240</v>
          </cell>
          <cell r="B413" t="str">
            <v>Шлепков</v>
          </cell>
          <cell r="C413" t="str">
            <v>Алексей</v>
          </cell>
          <cell r="G413">
            <v>2000</v>
          </cell>
          <cell r="H413" t="str">
            <v>КМС</v>
          </cell>
          <cell r="I413" t="str">
            <v>г. Тверь</v>
          </cell>
          <cell r="K413" t="str">
            <v>ГБУ "СШОР по видам гребли"</v>
          </cell>
          <cell r="M413" t="str">
            <v>Афанасьев С.А, Семенов А.М.</v>
          </cell>
        </row>
        <row r="414">
          <cell r="A414">
            <v>241</v>
          </cell>
          <cell r="B414" t="str">
            <v>Гвоздев</v>
          </cell>
          <cell r="C414" t="str">
            <v>Иван</v>
          </cell>
          <cell r="G414">
            <v>2002</v>
          </cell>
          <cell r="H414">
            <v>2</v>
          </cell>
          <cell r="I414" t="str">
            <v>г. Тверь</v>
          </cell>
          <cell r="K414" t="str">
            <v>ГБУ "СШОР по видам гребли"</v>
          </cell>
          <cell r="M414" t="str">
            <v>Афанасьев С.А, Семенов А.М.</v>
          </cell>
        </row>
        <row r="415">
          <cell r="A415">
            <v>242</v>
          </cell>
          <cell r="B415" t="str">
            <v>Беляков</v>
          </cell>
          <cell r="C415" t="str">
            <v>Андрей</v>
          </cell>
          <cell r="G415">
            <v>2005</v>
          </cell>
          <cell r="H415" t="str">
            <v xml:space="preserve">б/р </v>
          </cell>
          <cell r="I415" t="str">
            <v>г. Тверь</v>
          </cell>
          <cell r="K415" t="str">
            <v>ГБУ "СШОР по видам гребли"</v>
          </cell>
          <cell r="M415" t="str">
            <v>Афанасьев С.А, Семенов А.М.</v>
          </cell>
        </row>
        <row r="416">
          <cell r="A416">
            <v>243</v>
          </cell>
          <cell r="B416" t="str">
            <v>Аракчеев</v>
          </cell>
          <cell r="C416" t="str">
            <v>Марк</v>
          </cell>
          <cell r="G416">
            <v>2007</v>
          </cell>
          <cell r="H416" t="str">
            <v xml:space="preserve">б/р </v>
          </cell>
          <cell r="I416" t="str">
            <v>г. Тверь</v>
          </cell>
          <cell r="K416" t="str">
            <v>ГБУ "СШОР по видам гребли"</v>
          </cell>
          <cell r="M416" t="str">
            <v>Афанасьев С.А, Семенов А.М.</v>
          </cell>
        </row>
        <row r="417">
          <cell r="A417">
            <v>244</v>
          </cell>
          <cell r="B417" t="str">
            <v>Кириллов</v>
          </cell>
          <cell r="C417" t="str">
            <v>Артем</v>
          </cell>
          <cell r="G417">
            <v>2002</v>
          </cell>
          <cell r="H417" t="str">
            <v>1юн</v>
          </cell>
          <cell r="I417" t="str">
            <v>г. Тверь</v>
          </cell>
          <cell r="K417" t="str">
            <v>ГБУ "СШОР по видам гребли"</v>
          </cell>
          <cell r="M417" t="str">
            <v>Афанасьев С.А, Семенов А.М.</v>
          </cell>
        </row>
        <row r="418">
          <cell r="A418">
            <v>245</v>
          </cell>
          <cell r="B418" t="str">
            <v>Аракчеев</v>
          </cell>
          <cell r="C418" t="str">
            <v>Арсений</v>
          </cell>
          <cell r="G418">
            <v>2006</v>
          </cell>
          <cell r="H418" t="str">
            <v xml:space="preserve">б/р </v>
          </cell>
          <cell r="I418" t="str">
            <v>г. Тверь</v>
          </cell>
          <cell r="K418" t="str">
            <v>ГБУ "СШОР по видам гребли"</v>
          </cell>
          <cell r="M418" t="str">
            <v>Афанасьев С.А, Семенов А.М.</v>
          </cell>
        </row>
        <row r="419">
          <cell r="A419">
            <v>247</v>
          </cell>
          <cell r="B419" t="str">
            <v>Бартяну</v>
          </cell>
          <cell r="C419" t="str">
            <v>Мария</v>
          </cell>
          <cell r="G419">
            <v>2002</v>
          </cell>
          <cell r="H419">
            <v>1</v>
          </cell>
          <cell r="I419" t="str">
            <v>г. Тверь</v>
          </cell>
          <cell r="K419" t="str">
            <v>ГБУ "СШОР по видам гребли"</v>
          </cell>
          <cell r="M419" t="str">
            <v>Афанасьев С.А, Семенов А.М.</v>
          </cell>
        </row>
        <row r="420">
          <cell r="A420">
            <v>249</v>
          </cell>
          <cell r="B420" t="str">
            <v>Никитин</v>
          </cell>
          <cell r="C420" t="str">
            <v>Илья</v>
          </cell>
          <cell r="G420">
            <v>2008</v>
          </cell>
          <cell r="H420" t="str">
            <v xml:space="preserve">б/р </v>
          </cell>
          <cell r="I420" t="str">
            <v>г. Тверь</v>
          </cell>
          <cell r="K420" t="str">
            <v>ГБУ "СШОР по видам гребли"</v>
          </cell>
          <cell r="M420" t="str">
            <v>Афанасьев С.А, Семенов А.М.</v>
          </cell>
        </row>
        <row r="421">
          <cell r="A421">
            <v>252</v>
          </cell>
          <cell r="B421" t="str">
            <v>Широков</v>
          </cell>
          <cell r="C421" t="str">
            <v>Александр</v>
          </cell>
          <cell r="G421">
            <v>2002</v>
          </cell>
          <cell r="H421">
            <v>3</v>
          </cell>
          <cell r="I421" t="str">
            <v>г. Тверь</v>
          </cell>
          <cell r="K421" t="str">
            <v>ГБУ "СШОР по видам гребли"</v>
          </cell>
          <cell r="M421" t="str">
            <v>Афанасьев С.А, Семенов А.М.</v>
          </cell>
        </row>
        <row r="422">
          <cell r="A422">
            <v>253</v>
          </cell>
          <cell r="B422" t="str">
            <v>Мельников</v>
          </cell>
          <cell r="C422" t="str">
            <v>Алексей</v>
          </cell>
          <cell r="G422">
            <v>2002</v>
          </cell>
          <cell r="H422">
            <v>3</v>
          </cell>
          <cell r="I422" t="str">
            <v>г. Тверь</v>
          </cell>
          <cell r="K422" t="str">
            <v>ГБУ "СШОР по видам гребли"</v>
          </cell>
          <cell r="M422" t="str">
            <v>Афанасьев С.А, Семенов А.М.</v>
          </cell>
        </row>
        <row r="423">
          <cell r="A423">
            <v>254</v>
          </cell>
          <cell r="B423" t="str">
            <v>Рябов</v>
          </cell>
          <cell r="C423" t="str">
            <v>Марк</v>
          </cell>
          <cell r="G423">
            <v>2002</v>
          </cell>
          <cell r="H423" t="str">
            <v>2юн</v>
          </cell>
          <cell r="I423" t="str">
            <v>г. Тверь</v>
          </cell>
          <cell r="K423" t="str">
            <v>ГБУ "СШОР по видам гребли"</v>
          </cell>
          <cell r="M423" t="str">
            <v>Афанасьев С.А, Семенов А.М.</v>
          </cell>
        </row>
        <row r="424">
          <cell r="A424">
            <v>255</v>
          </cell>
          <cell r="B424" t="str">
            <v>Гузнев</v>
          </cell>
          <cell r="C424" t="str">
            <v>Денис</v>
          </cell>
          <cell r="G424">
            <v>2003</v>
          </cell>
          <cell r="H424" t="str">
            <v>1юн</v>
          </cell>
          <cell r="I424" t="str">
            <v>г. Тверь</v>
          </cell>
          <cell r="K424" t="str">
            <v>ГБУ "СШОР по видам гребли"</v>
          </cell>
          <cell r="M424" t="str">
            <v>Афанасьев С.А, Семенов А.М.</v>
          </cell>
        </row>
        <row r="425">
          <cell r="A425">
            <v>256</v>
          </cell>
          <cell r="B425" t="str">
            <v>Устинова</v>
          </cell>
          <cell r="C425" t="str">
            <v>Екатерина</v>
          </cell>
          <cell r="G425">
            <v>2004</v>
          </cell>
          <cell r="H425" t="str">
            <v>1юн</v>
          </cell>
          <cell r="I425" t="str">
            <v>г. Тверь</v>
          </cell>
          <cell r="K425" t="str">
            <v>ГБУ "СШОР по видам гребли"</v>
          </cell>
          <cell r="M425" t="str">
            <v>Афанасьев С.А, Семенов А.М.</v>
          </cell>
        </row>
        <row r="426">
          <cell r="A426">
            <v>257</v>
          </cell>
          <cell r="B426" t="str">
            <v>Большаков</v>
          </cell>
          <cell r="C426" t="str">
            <v>Роман</v>
          </cell>
          <cell r="G426">
            <v>2004</v>
          </cell>
          <cell r="H426" t="str">
            <v>1юн</v>
          </cell>
          <cell r="I426" t="str">
            <v>г. Тверь</v>
          </cell>
          <cell r="K426" t="str">
            <v>ГБУ "СШОР по видам гребли"</v>
          </cell>
          <cell r="M426" t="str">
            <v>Афанасьев С.А, Семенов А.М.</v>
          </cell>
        </row>
        <row r="427">
          <cell r="A427">
            <v>259</v>
          </cell>
          <cell r="B427" t="str">
            <v>Симора</v>
          </cell>
          <cell r="C427" t="str">
            <v>Артем</v>
          </cell>
          <cell r="G427">
            <v>2009</v>
          </cell>
          <cell r="H427" t="str">
            <v xml:space="preserve">б/р </v>
          </cell>
          <cell r="I427" t="str">
            <v>г. Тверь</v>
          </cell>
          <cell r="K427" t="str">
            <v>ГБУ "СШОР по видам гребли"</v>
          </cell>
          <cell r="M427" t="str">
            <v>Афанасьев С.А, Семенов А.М.</v>
          </cell>
        </row>
        <row r="428">
          <cell r="A428">
            <v>260</v>
          </cell>
          <cell r="B428" t="str">
            <v>Якубовский</v>
          </cell>
          <cell r="C428" t="str">
            <v>Павел</v>
          </cell>
          <cell r="G428">
            <v>2004</v>
          </cell>
          <cell r="H428" t="str">
            <v>1юн</v>
          </cell>
          <cell r="I428" t="str">
            <v>г. Тверь</v>
          </cell>
          <cell r="K428" t="str">
            <v>ГБУ "СШОР по видам гребли"</v>
          </cell>
          <cell r="M428" t="str">
            <v>Афанасьев С.А, Семенов А.М.</v>
          </cell>
        </row>
        <row r="429">
          <cell r="A429">
            <v>261</v>
          </cell>
          <cell r="B429" t="str">
            <v>Цыганов</v>
          </cell>
          <cell r="C429" t="str">
            <v>Савелий</v>
          </cell>
          <cell r="G429">
            <v>2003</v>
          </cell>
          <cell r="H429" t="str">
            <v>1юн</v>
          </cell>
          <cell r="I429" t="str">
            <v>г. Тверь</v>
          </cell>
          <cell r="K429" t="str">
            <v>ГБУ "СШОР по видам гребли"</v>
          </cell>
          <cell r="M429" t="str">
            <v>Афанасьев С.А, Семенов А.М.</v>
          </cell>
        </row>
        <row r="430">
          <cell r="A430">
            <v>262</v>
          </cell>
          <cell r="B430" t="str">
            <v>Долгов</v>
          </cell>
          <cell r="C430" t="str">
            <v>Александр</v>
          </cell>
          <cell r="G430">
            <v>2006</v>
          </cell>
          <cell r="H430" t="str">
            <v xml:space="preserve">б/р </v>
          </cell>
          <cell r="I430" t="str">
            <v>г. Тверь</v>
          </cell>
          <cell r="K430" t="str">
            <v>ГБУ "СШОР по видам гребли"</v>
          </cell>
          <cell r="M430" t="str">
            <v>Афанасьев С.А, Семенов А.М.</v>
          </cell>
        </row>
        <row r="431">
          <cell r="A431">
            <v>265</v>
          </cell>
          <cell r="B431" t="str">
            <v>Королькова</v>
          </cell>
          <cell r="C431" t="str">
            <v>Анастасия</v>
          </cell>
          <cell r="G431">
            <v>2003</v>
          </cell>
          <cell r="H431">
            <v>1</v>
          </cell>
          <cell r="I431" t="str">
            <v>г. Тверь</v>
          </cell>
          <cell r="K431" t="str">
            <v>ГБУ "СШОР по видам гребли"</v>
          </cell>
          <cell r="M431" t="str">
            <v>Афанасьев С.А, Семенов А.М.</v>
          </cell>
        </row>
        <row r="432">
          <cell r="A432">
            <v>266</v>
          </cell>
          <cell r="B432" t="str">
            <v>Хахилев</v>
          </cell>
          <cell r="C432" t="str">
            <v>Тимур</v>
          </cell>
          <cell r="G432">
            <v>2010</v>
          </cell>
          <cell r="H432" t="str">
            <v xml:space="preserve">б/р </v>
          </cell>
          <cell r="I432" t="str">
            <v>г. Тверь</v>
          </cell>
          <cell r="K432" t="str">
            <v>ГБУ "СШОР по видам гребли"</v>
          </cell>
          <cell r="M432" t="str">
            <v>Афанасьев С.А, Семенов А.М.</v>
          </cell>
        </row>
        <row r="433">
          <cell r="A433">
            <v>267</v>
          </cell>
          <cell r="B433" t="str">
            <v>Мамкин</v>
          </cell>
          <cell r="C433" t="str">
            <v>Александр</v>
          </cell>
          <cell r="G433">
            <v>2005</v>
          </cell>
          <cell r="H433" t="str">
            <v>1юн</v>
          </cell>
          <cell r="I433" t="str">
            <v>г. Тверь</v>
          </cell>
          <cell r="K433" t="str">
            <v>ГБУ "СШОР по видам гребли"</v>
          </cell>
          <cell r="M433" t="str">
            <v>Афанасьев С.А, Семенов А.М.</v>
          </cell>
        </row>
        <row r="434">
          <cell r="A434">
            <v>269</v>
          </cell>
          <cell r="B434" t="str">
            <v>Свистунов</v>
          </cell>
          <cell r="C434" t="str">
            <v>Никита</v>
          </cell>
          <cell r="G434">
            <v>2005</v>
          </cell>
          <cell r="H434" t="str">
            <v>1юн</v>
          </cell>
          <cell r="I434" t="str">
            <v>г. Тверь</v>
          </cell>
          <cell r="K434" t="str">
            <v>ГБУ "СШОР по видам гребли"</v>
          </cell>
          <cell r="M434" t="str">
            <v>Афанасьев С.А, Семенов А.М.</v>
          </cell>
        </row>
        <row r="435">
          <cell r="A435">
            <v>270</v>
          </cell>
          <cell r="B435" t="str">
            <v>Кириченко</v>
          </cell>
          <cell r="C435" t="str">
            <v>Андрей</v>
          </cell>
          <cell r="G435">
            <v>2008</v>
          </cell>
          <cell r="H435" t="str">
            <v xml:space="preserve">б/р </v>
          </cell>
          <cell r="I435" t="str">
            <v>г. Тверь</v>
          </cell>
          <cell r="K435" t="str">
            <v>ГБУ "СШОР по видам гребли"</v>
          </cell>
          <cell r="M435" t="str">
            <v>Афанасьев С.А, Семенов А.М.</v>
          </cell>
        </row>
        <row r="436">
          <cell r="A436">
            <v>271</v>
          </cell>
          <cell r="B436" t="str">
            <v>Сергапольцев</v>
          </cell>
          <cell r="C436" t="str">
            <v>Вячеслав</v>
          </cell>
          <cell r="G436">
            <v>2006</v>
          </cell>
          <cell r="H436" t="str">
            <v>1юн</v>
          </cell>
          <cell r="I436" t="str">
            <v>г. Тверь</v>
          </cell>
          <cell r="K436" t="str">
            <v>ГБУ "СШОР по видам гребли"</v>
          </cell>
          <cell r="M436" t="str">
            <v>Афанасьев С.А, Семенов А.М.</v>
          </cell>
        </row>
        <row r="437">
          <cell r="A437">
            <v>272</v>
          </cell>
          <cell r="B437" t="str">
            <v>Решетняк</v>
          </cell>
          <cell r="C437" t="str">
            <v>Михаил</v>
          </cell>
          <cell r="G437">
            <v>2008</v>
          </cell>
          <cell r="H437" t="str">
            <v xml:space="preserve">б/р </v>
          </cell>
          <cell r="I437" t="str">
            <v>г. Тверь</v>
          </cell>
          <cell r="K437" t="str">
            <v>ГБУ "СШОР по видам гребли"</v>
          </cell>
          <cell r="M437" t="str">
            <v>Афанасьев С.А, Семенов А.М.</v>
          </cell>
        </row>
        <row r="438">
          <cell r="A438">
            <v>273</v>
          </cell>
          <cell r="B438" t="str">
            <v>Новожилов</v>
          </cell>
          <cell r="C438" t="str">
            <v>Михаил</v>
          </cell>
          <cell r="G438">
            <v>2006</v>
          </cell>
          <cell r="H438" t="str">
            <v xml:space="preserve">б/р </v>
          </cell>
          <cell r="I438" t="str">
            <v>г. Тверь</v>
          </cell>
          <cell r="K438" t="str">
            <v>ГБУ "СШОР по видам гребли"</v>
          </cell>
          <cell r="M438" t="str">
            <v>Афанасьев С.А, Семенов А.М.</v>
          </cell>
        </row>
        <row r="439">
          <cell r="A439">
            <v>274</v>
          </cell>
          <cell r="B439" t="str">
            <v>Малыгин</v>
          </cell>
          <cell r="C439" t="str">
            <v>Михаил</v>
          </cell>
          <cell r="G439">
            <v>2008</v>
          </cell>
          <cell r="H439" t="str">
            <v xml:space="preserve">б/р </v>
          </cell>
          <cell r="I439" t="str">
            <v>г. Тверь</v>
          </cell>
          <cell r="K439" t="str">
            <v>ГБУ "СШОР по видам гребли"</v>
          </cell>
          <cell r="M439" t="str">
            <v>Афанасьев С.А, Семенов А.М.</v>
          </cell>
        </row>
        <row r="440">
          <cell r="A440">
            <v>275</v>
          </cell>
          <cell r="B440" t="str">
            <v>Назаров</v>
          </cell>
          <cell r="C440" t="str">
            <v>Андрей</v>
          </cell>
          <cell r="G440">
            <v>2008</v>
          </cell>
          <cell r="H440" t="str">
            <v xml:space="preserve">б/р </v>
          </cell>
          <cell r="I440" t="str">
            <v>г. Тверь</v>
          </cell>
          <cell r="K440" t="str">
            <v>ГБУ "СШОР по видам гребли"</v>
          </cell>
          <cell r="M440" t="str">
            <v>Афанасьев С.А, Семенов А.М.</v>
          </cell>
        </row>
        <row r="441">
          <cell r="A441">
            <v>276</v>
          </cell>
          <cell r="B441" t="str">
            <v>Бартяну</v>
          </cell>
          <cell r="C441" t="str">
            <v>Федор</v>
          </cell>
          <cell r="G441">
            <v>2006</v>
          </cell>
          <cell r="H441" t="str">
            <v>1юн</v>
          </cell>
          <cell r="I441" t="str">
            <v>г. Тверь</v>
          </cell>
          <cell r="K441" t="str">
            <v>ГБУ "СШОР по видам гребли"</v>
          </cell>
          <cell r="M441" t="str">
            <v>Афанасьев С.А, Семенов А.М.</v>
          </cell>
        </row>
        <row r="442">
          <cell r="A442">
            <v>277</v>
          </cell>
          <cell r="B442" t="str">
            <v>Андриянова</v>
          </cell>
          <cell r="C442" t="str">
            <v>Алена</v>
          </cell>
          <cell r="G442">
            <v>2007</v>
          </cell>
          <cell r="H442" t="str">
            <v>1юн</v>
          </cell>
          <cell r="I442" t="str">
            <v>г. Тверь</v>
          </cell>
          <cell r="K442" t="str">
            <v>ГБУ "СШОР по видам гребли"</v>
          </cell>
          <cell r="M442" t="str">
            <v>Афанасьев С.А, Семенов А.М.</v>
          </cell>
        </row>
        <row r="443">
          <cell r="A443">
            <v>279</v>
          </cell>
          <cell r="B443" t="str">
            <v>Першин</v>
          </cell>
          <cell r="C443" t="str">
            <v>Роман</v>
          </cell>
          <cell r="G443">
            <v>2006</v>
          </cell>
          <cell r="H443" t="str">
            <v>1юн</v>
          </cell>
          <cell r="I443" t="str">
            <v>г. Тверь</v>
          </cell>
          <cell r="K443" t="str">
            <v>ГБУ "СШОР по видам гребли"</v>
          </cell>
          <cell r="M443" t="str">
            <v>Афанасьев С.А, Семенов А.М.</v>
          </cell>
        </row>
        <row r="444">
          <cell r="A444">
            <v>280</v>
          </cell>
          <cell r="B444" t="str">
            <v>Корольков</v>
          </cell>
          <cell r="C444" t="str">
            <v>Аркадий</v>
          </cell>
          <cell r="G444">
            <v>2006</v>
          </cell>
          <cell r="H444" t="str">
            <v>1юн</v>
          </cell>
          <cell r="I444" t="str">
            <v>г. Тверь</v>
          </cell>
          <cell r="K444" t="str">
            <v>ГБУ "СШОР по видам гребли"</v>
          </cell>
          <cell r="M444" t="str">
            <v>Афанасьев С.А, Семенов А.М.</v>
          </cell>
        </row>
        <row r="445">
          <cell r="A445">
            <v>281</v>
          </cell>
          <cell r="B445" t="str">
            <v>Полиев</v>
          </cell>
          <cell r="C445" t="str">
            <v>Даниил</v>
          </cell>
          <cell r="G445">
            <v>2008</v>
          </cell>
          <cell r="H445" t="str">
            <v xml:space="preserve">б/р </v>
          </cell>
          <cell r="I445" t="str">
            <v>г. Тверь</v>
          </cell>
          <cell r="K445" t="str">
            <v>ГБУ "СШОР по видам гребли"</v>
          </cell>
          <cell r="M445" t="str">
            <v>Афанасьев С.А, Семенов А.М.</v>
          </cell>
        </row>
        <row r="446">
          <cell r="A446">
            <v>282</v>
          </cell>
          <cell r="B446" t="str">
            <v>Архипов</v>
          </cell>
          <cell r="C446" t="str">
            <v>Степан</v>
          </cell>
          <cell r="G446">
            <v>2007</v>
          </cell>
          <cell r="H446" t="str">
            <v>1юн</v>
          </cell>
          <cell r="I446" t="str">
            <v>г. Тверь</v>
          </cell>
          <cell r="K446" t="str">
            <v>ГБУ "СШОР по видам гребли"</v>
          </cell>
          <cell r="M446" t="str">
            <v>Афанасьев С.А, Семенов А.М.</v>
          </cell>
        </row>
        <row r="447">
          <cell r="A447">
            <v>283</v>
          </cell>
          <cell r="B447" t="str">
            <v>Ларин</v>
          </cell>
          <cell r="C447" t="str">
            <v>Владислав</v>
          </cell>
          <cell r="G447">
            <v>2007</v>
          </cell>
          <cell r="H447" t="str">
            <v>1юн</v>
          </cell>
          <cell r="I447" t="str">
            <v>г. Тверь</v>
          </cell>
          <cell r="K447" t="str">
            <v>ГБУ "СШОР по видам гребли"</v>
          </cell>
          <cell r="M447" t="str">
            <v>Афанасьев С.А, Семенов А.М.</v>
          </cell>
        </row>
        <row r="448">
          <cell r="A448">
            <v>284</v>
          </cell>
          <cell r="B448" t="str">
            <v>Прозоров</v>
          </cell>
          <cell r="C448" t="str">
            <v>Арсений</v>
          </cell>
          <cell r="G448">
            <v>2005</v>
          </cell>
          <cell r="H448" t="str">
            <v>1юн</v>
          </cell>
          <cell r="I448" t="str">
            <v>г. Тверь</v>
          </cell>
          <cell r="K448" t="str">
            <v>ГБУ "СШОР по видам гребли"</v>
          </cell>
          <cell r="M448" t="str">
            <v>Афанасьев С.А, Семенов А.М.</v>
          </cell>
        </row>
        <row r="449">
          <cell r="A449">
            <v>285</v>
          </cell>
          <cell r="B449" t="str">
            <v>Бодров</v>
          </cell>
          <cell r="C449" t="str">
            <v>Егор</v>
          </cell>
          <cell r="G449">
            <v>2006</v>
          </cell>
          <cell r="H449" t="str">
            <v xml:space="preserve">б/р </v>
          </cell>
          <cell r="I449" t="str">
            <v>г. Тверь</v>
          </cell>
          <cell r="K449" t="str">
            <v>ГБУ "СШОР по видам гребли"</v>
          </cell>
          <cell r="M449" t="str">
            <v>Афанасьев С.А, Семенов А.М.</v>
          </cell>
        </row>
        <row r="450">
          <cell r="A450">
            <v>287</v>
          </cell>
          <cell r="B450" t="str">
            <v>Груша</v>
          </cell>
          <cell r="C450" t="str">
            <v>Анастасия</v>
          </cell>
          <cell r="G450">
            <v>2005</v>
          </cell>
          <cell r="H450" t="str">
            <v>1юн</v>
          </cell>
          <cell r="I450" t="str">
            <v>г. Тверь</v>
          </cell>
          <cell r="K450" t="str">
            <v>ГБУ "СШОР по видам гребли"</v>
          </cell>
          <cell r="M450" t="str">
            <v>Афанасьев С.А, Семенов А.М.</v>
          </cell>
        </row>
        <row r="451">
          <cell r="A451">
            <v>288</v>
          </cell>
          <cell r="B451" t="str">
            <v>Першина</v>
          </cell>
          <cell r="C451" t="str">
            <v>Мария</v>
          </cell>
          <cell r="G451">
            <v>2007</v>
          </cell>
          <cell r="H451" t="str">
            <v>1юн</v>
          </cell>
          <cell r="I451" t="str">
            <v>г. Тверь</v>
          </cell>
          <cell r="K451" t="str">
            <v>ГБУ "СШОР по видам гребли"</v>
          </cell>
          <cell r="M451" t="str">
            <v>Афанасьев С.А, Семенов А.М.</v>
          </cell>
        </row>
        <row r="452">
          <cell r="A452">
            <v>291</v>
          </cell>
          <cell r="B452" t="str">
            <v>Плескач</v>
          </cell>
          <cell r="C452" t="str">
            <v>Федор</v>
          </cell>
          <cell r="G452">
            <v>2006</v>
          </cell>
          <cell r="H452" t="str">
            <v xml:space="preserve">б/р </v>
          </cell>
          <cell r="I452" t="str">
            <v>г. Тверь</v>
          </cell>
          <cell r="K452" t="str">
            <v>ГБУ "СШОР по видам гребли"</v>
          </cell>
          <cell r="M452" t="str">
            <v>Афанасьев С.А, Семенов А.М.</v>
          </cell>
        </row>
        <row r="453">
          <cell r="A453">
            <v>294</v>
          </cell>
          <cell r="B453" t="str">
            <v>Жарков</v>
          </cell>
          <cell r="C453" t="str">
            <v>Леонид</v>
          </cell>
          <cell r="G453">
            <v>2006</v>
          </cell>
          <cell r="H453" t="str">
            <v xml:space="preserve">б/р </v>
          </cell>
          <cell r="I453" t="str">
            <v>г. Тверь</v>
          </cell>
          <cell r="K453" t="str">
            <v>ГБУ "СШОР по видам гребли"</v>
          </cell>
          <cell r="M453" t="str">
            <v>Афанасьев С.А, Семенов А.М.</v>
          </cell>
        </row>
        <row r="454">
          <cell r="A454">
            <v>295</v>
          </cell>
          <cell r="B454" t="str">
            <v>Суханов</v>
          </cell>
          <cell r="C454" t="str">
            <v>Сергей</v>
          </cell>
          <cell r="G454">
            <v>2005</v>
          </cell>
          <cell r="H454" t="str">
            <v xml:space="preserve">б/р </v>
          </cell>
          <cell r="I454" t="str">
            <v>г. Тверь</v>
          </cell>
          <cell r="K454" t="str">
            <v>ГБУ "СШОР по видам гребли"</v>
          </cell>
          <cell r="M454" t="str">
            <v>Афанасьев С.А, Семенов А.М.</v>
          </cell>
        </row>
        <row r="455">
          <cell r="A455">
            <v>587</v>
          </cell>
          <cell r="B455" t="str">
            <v>Яковлев</v>
          </cell>
          <cell r="C455" t="str">
            <v>Максим</v>
          </cell>
          <cell r="G455">
            <v>2002</v>
          </cell>
          <cell r="H455" t="str">
            <v>1юн</v>
          </cell>
          <cell r="I455" t="str">
            <v>г. Тверь</v>
          </cell>
          <cell r="K455" t="str">
            <v>ГБУ "СШОР по видам гребли"</v>
          </cell>
          <cell r="M455" t="str">
            <v>Афанасьев С.А, Семенов А.М.</v>
          </cell>
        </row>
        <row r="456">
          <cell r="A456">
            <v>601</v>
          </cell>
          <cell r="B456" t="str">
            <v>Полянский</v>
          </cell>
          <cell r="C456" t="str">
            <v>Дмитрий</v>
          </cell>
          <cell r="G456">
            <v>2006</v>
          </cell>
          <cell r="H456" t="str">
            <v>3юн</v>
          </cell>
          <cell r="I456" t="str">
            <v>г. Тверь</v>
          </cell>
          <cell r="K456" t="str">
            <v>ГБУ "СШОР по видам гребли"</v>
          </cell>
          <cell r="M456" t="str">
            <v>Афанасьев С.А., Семенов А.М.</v>
          </cell>
        </row>
        <row r="457">
          <cell r="A457">
            <v>626</v>
          </cell>
          <cell r="B457" t="str">
            <v>Ясинецкий</v>
          </cell>
          <cell r="C457" t="str">
            <v>Борис</v>
          </cell>
          <cell r="G457">
            <v>2005</v>
          </cell>
          <cell r="H457" t="str">
            <v>1юн</v>
          </cell>
          <cell r="I457" t="str">
            <v>г. Тверь</v>
          </cell>
          <cell r="K457" t="str">
            <v>ГБУ "СШОР по видам гребли"</v>
          </cell>
          <cell r="M457" t="str">
            <v>Афанасьев С.А., Семенов А.М.</v>
          </cell>
        </row>
        <row r="458">
          <cell r="A458">
            <v>627</v>
          </cell>
          <cell r="B458" t="str">
            <v>Михайлова</v>
          </cell>
          <cell r="C458" t="str">
            <v>Елизавета</v>
          </cell>
          <cell r="G458">
            <v>2003</v>
          </cell>
          <cell r="H458">
            <v>1</v>
          </cell>
          <cell r="I458" t="str">
            <v>г. Тверь</v>
          </cell>
          <cell r="K458" t="str">
            <v>ГБУ "СШОР по видам гребли"</v>
          </cell>
          <cell r="M458" t="str">
            <v>Афанасьев С.А., Семенов А.М.</v>
          </cell>
        </row>
        <row r="459">
          <cell r="A459">
            <v>628</v>
          </cell>
          <cell r="B459" t="str">
            <v>Афанасьева</v>
          </cell>
          <cell r="C459" t="str">
            <v>Виолетта</v>
          </cell>
          <cell r="G459">
            <v>2007</v>
          </cell>
          <cell r="H459" t="str">
            <v xml:space="preserve">б/р </v>
          </cell>
          <cell r="I459" t="str">
            <v>г. Тверь</v>
          </cell>
          <cell r="K459" t="str">
            <v>ГБУ "СШОР по видам гребли"</v>
          </cell>
          <cell r="M459" t="str">
            <v>Афанасьев С.А., Семенов А.М.</v>
          </cell>
        </row>
        <row r="460">
          <cell r="A460">
            <v>629</v>
          </cell>
          <cell r="B460" t="str">
            <v>Крылов</v>
          </cell>
          <cell r="C460" t="str">
            <v>Константин</v>
          </cell>
          <cell r="G460">
            <v>2007</v>
          </cell>
          <cell r="H460" t="str">
            <v xml:space="preserve">б/р </v>
          </cell>
          <cell r="I460" t="str">
            <v>г. Тверь</v>
          </cell>
          <cell r="K460" t="str">
            <v>ГБУ "СШОР по видам гребли"</v>
          </cell>
          <cell r="M460" t="str">
            <v>Афанасьев С.А., Семенов А.М.</v>
          </cell>
        </row>
        <row r="461">
          <cell r="A461">
            <v>630</v>
          </cell>
          <cell r="B461" t="str">
            <v>Смирнов</v>
          </cell>
          <cell r="C461" t="str">
            <v>Михаил</v>
          </cell>
          <cell r="G461">
            <v>2006</v>
          </cell>
          <cell r="H461" t="str">
            <v xml:space="preserve">б/р </v>
          </cell>
          <cell r="I461" t="str">
            <v>г. Тверь</v>
          </cell>
          <cell r="K461" t="str">
            <v>ГБУ "СШОР по видам гребли"</v>
          </cell>
          <cell r="M461" t="str">
            <v>Афанасьев С.А., Семенов А.М.</v>
          </cell>
        </row>
        <row r="462">
          <cell r="A462">
            <v>631</v>
          </cell>
          <cell r="B462" t="str">
            <v>Драгин</v>
          </cell>
          <cell r="C462" t="str">
            <v>Дмитрий</v>
          </cell>
          <cell r="G462">
            <v>2003</v>
          </cell>
          <cell r="H462" t="str">
            <v xml:space="preserve">б/р </v>
          </cell>
          <cell r="I462" t="str">
            <v>г. Тверь</v>
          </cell>
          <cell r="K462" t="str">
            <v>ГБУ "СШОР по видам гребли"</v>
          </cell>
          <cell r="M462" t="str">
            <v>Афанасьев С.А., Семенов А.М.</v>
          </cell>
        </row>
        <row r="463">
          <cell r="A463">
            <v>632</v>
          </cell>
          <cell r="B463" t="str">
            <v>Гальченко</v>
          </cell>
          <cell r="C463" t="str">
            <v>Денис</v>
          </cell>
          <cell r="G463">
            <v>2005</v>
          </cell>
          <cell r="H463" t="str">
            <v xml:space="preserve">б/р </v>
          </cell>
          <cell r="I463" t="str">
            <v>г. Тверь</v>
          </cell>
          <cell r="K463" t="str">
            <v>ГБУ "СШОР по видам гребли"</v>
          </cell>
          <cell r="M463" t="str">
            <v>Афанасьев С.А., Семенов А.М.</v>
          </cell>
        </row>
        <row r="464">
          <cell r="A464">
            <v>633</v>
          </cell>
          <cell r="B464" t="str">
            <v>Карнаушенков</v>
          </cell>
          <cell r="C464" t="str">
            <v>Федор</v>
          </cell>
          <cell r="G464">
            <v>2004</v>
          </cell>
          <cell r="H464" t="str">
            <v xml:space="preserve">б/р </v>
          </cell>
          <cell r="I464" t="str">
            <v>г. Тверь</v>
          </cell>
          <cell r="K464" t="str">
            <v>ГБУ "СШОР по видам гребли"</v>
          </cell>
          <cell r="M464" t="str">
            <v>Афанасьев С.А., Семенов А.М.</v>
          </cell>
        </row>
        <row r="465">
          <cell r="A465">
            <v>675</v>
          </cell>
          <cell r="B465" t="str">
            <v>Филипчук</v>
          </cell>
          <cell r="C465" t="str">
            <v>Артем</v>
          </cell>
          <cell r="G465">
            <v>2009</v>
          </cell>
          <cell r="H465" t="str">
            <v xml:space="preserve">б/р </v>
          </cell>
          <cell r="I465" t="str">
            <v>г. Тверь</v>
          </cell>
          <cell r="K465" t="str">
            <v>ГБУ "СШОР по видам гребли"</v>
          </cell>
          <cell r="M465" t="str">
            <v>Афанасьев С.А., Семенов А.М.</v>
          </cell>
        </row>
        <row r="466">
          <cell r="A466">
            <v>676</v>
          </cell>
          <cell r="B466" t="str">
            <v>Терехов</v>
          </cell>
          <cell r="C466" t="str">
            <v>Дмитрий</v>
          </cell>
          <cell r="G466">
            <v>2005</v>
          </cell>
          <cell r="H466" t="str">
            <v xml:space="preserve">б/р </v>
          </cell>
          <cell r="I466" t="str">
            <v>г. Тверь</v>
          </cell>
          <cell r="K466" t="str">
            <v>ГБУ "СШОР по видам гребли"</v>
          </cell>
          <cell r="M466" t="str">
            <v>Афанасьев С.А., Семенов А.М.</v>
          </cell>
        </row>
        <row r="467">
          <cell r="A467">
            <v>677</v>
          </cell>
          <cell r="B467" t="str">
            <v>Курмояров</v>
          </cell>
          <cell r="C467" t="str">
            <v>Никита</v>
          </cell>
          <cell r="G467">
            <v>2005</v>
          </cell>
          <cell r="H467" t="str">
            <v xml:space="preserve">б/р </v>
          </cell>
          <cell r="I467" t="str">
            <v>г. Тверь</v>
          </cell>
          <cell r="K467" t="str">
            <v>ГБУ "СШОР по видам гребли"</v>
          </cell>
          <cell r="M467" t="str">
            <v>Афанасьев С.А., Семенов А.М.</v>
          </cell>
        </row>
        <row r="468">
          <cell r="A468">
            <v>682</v>
          </cell>
          <cell r="B468" t="str">
            <v>Широков</v>
          </cell>
          <cell r="C468" t="str">
            <v>Дмитрий</v>
          </cell>
          <cell r="G468">
            <v>2009</v>
          </cell>
          <cell r="H468" t="str">
            <v xml:space="preserve">б/р </v>
          </cell>
          <cell r="I468" t="str">
            <v>г. Тверь</v>
          </cell>
          <cell r="K468" t="str">
            <v>ГБУ "СШОР по видам гребли"</v>
          </cell>
          <cell r="M468" t="str">
            <v>Афанасьев С.А., Семенов А.М.</v>
          </cell>
        </row>
        <row r="469">
          <cell r="A469">
            <v>683</v>
          </cell>
          <cell r="B469" t="str">
            <v>Медведев</v>
          </cell>
          <cell r="C469" t="str">
            <v>Владислав</v>
          </cell>
          <cell r="G469">
            <v>2004</v>
          </cell>
          <cell r="H469" t="str">
            <v>1юн</v>
          </cell>
          <cell r="I469" t="str">
            <v>г. Тверь</v>
          </cell>
          <cell r="K469" t="str">
            <v>ГБУ "СШОР по видам гребли"</v>
          </cell>
          <cell r="M469" t="str">
            <v>Афанасьев С.А., Семенов А.М.</v>
          </cell>
        </row>
        <row r="470">
          <cell r="A470">
            <v>684</v>
          </cell>
          <cell r="B470" t="str">
            <v>Малыгин</v>
          </cell>
          <cell r="C470" t="str">
            <v>Дмитрий</v>
          </cell>
          <cell r="G470">
            <v>2005</v>
          </cell>
          <cell r="H470" t="str">
            <v xml:space="preserve">б/р </v>
          </cell>
          <cell r="I470" t="str">
            <v>г. Тверь</v>
          </cell>
          <cell r="K470" t="str">
            <v>ГБУ "СШОР по видам гребли"</v>
          </cell>
          <cell r="M470" t="str">
            <v>Афанасьев С.А., Семенов А.М.</v>
          </cell>
        </row>
        <row r="471">
          <cell r="A471">
            <v>686</v>
          </cell>
          <cell r="B471" t="str">
            <v>Смирнова</v>
          </cell>
          <cell r="C471" t="str">
            <v>Анастасия</v>
          </cell>
          <cell r="G471">
            <v>2007</v>
          </cell>
          <cell r="H471" t="str">
            <v xml:space="preserve">б/р </v>
          </cell>
          <cell r="I471" t="str">
            <v>г. Тверь</v>
          </cell>
          <cell r="K471" t="str">
            <v>ГБУ "СШОР по видам гребли"</v>
          </cell>
          <cell r="M471" t="str">
            <v>Афанасьев С.А., Семенов А.М.</v>
          </cell>
        </row>
        <row r="472">
          <cell r="A472">
            <v>741</v>
          </cell>
          <cell r="B472" t="str">
            <v>Карпов</v>
          </cell>
          <cell r="C472" t="str">
            <v>Кирилл</v>
          </cell>
          <cell r="G472">
            <v>2006</v>
          </cell>
          <cell r="H472" t="str">
            <v xml:space="preserve">б/р </v>
          </cell>
          <cell r="I472" t="str">
            <v>г. Тверь</v>
          </cell>
          <cell r="K472" t="str">
            <v>ГБУ "СШОР по видам гребли"</v>
          </cell>
          <cell r="M472" t="str">
            <v>Афанасьев С.А., Семенов А.М.</v>
          </cell>
        </row>
        <row r="473">
          <cell r="A473">
            <v>346</v>
          </cell>
          <cell r="B473" t="str">
            <v>Хахилева</v>
          </cell>
          <cell r="C473" t="str">
            <v>Карина</v>
          </cell>
          <cell r="G473">
            <v>2005</v>
          </cell>
          <cell r="H473" t="str">
            <v xml:space="preserve">б/р </v>
          </cell>
          <cell r="I473" t="str">
            <v>г. Тверь</v>
          </cell>
          <cell r="K473" t="str">
            <v>ГБУ "СШОР по видам гребли"</v>
          </cell>
          <cell r="M473" t="str">
            <v>Афанасьев С.А., Семенов А.М.</v>
          </cell>
        </row>
        <row r="475">
          <cell r="A475">
            <v>812</v>
          </cell>
          <cell r="B475" t="str">
            <v>Королькова</v>
          </cell>
          <cell r="C475" t="str">
            <v>Александра</v>
          </cell>
          <cell r="G475">
            <v>1998</v>
          </cell>
          <cell r="H475">
            <v>1</v>
          </cell>
          <cell r="I475" t="str">
            <v>г. В. Волочек</v>
          </cell>
          <cell r="K475" t="str">
            <v>СК "Викинг"</v>
          </cell>
          <cell r="M475" t="str">
            <v>Дешевой С.В.</v>
          </cell>
        </row>
        <row r="476">
          <cell r="A476">
            <v>815</v>
          </cell>
          <cell r="B476" t="str">
            <v>Жильников</v>
          </cell>
          <cell r="C476" t="str">
            <v>Сергей</v>
          </cell>
          <cell r="G476">
            <v>1985</v>
          </cell>
          <cell r="H476" t="str">
            <v>МС</v>
          </cell>
          <cell r="I476" t="str">
            <v>г. В. Волочек</v>
          </cell>
          <cell r="K476" t="str">
            <v>СК "Викинг"</v>
          </cell>
          <cell r="M476" t="str">
            <v>Дешевой С.В.</v>
          </cell>
        </row>
        <row r="477">
          <cell r="A477">
            <v>3310</v>
          </cell>
          <cell r="B477" t="str">
            <v>Ильина</v>
          </cell>
          <cell r="C477" t="str">
            <v>Полина</v>
          </cell>
          <cell r="G477">
            <v>2001</v>
          </cell>
          <cell r="H477" t="str">
            <v>КМС</v>
          </cell>
          <cell r="I477" t="str">
            <v>г. В. Волочек</v>
          </cell>
          <cell r="K477" t="str">
            <v>МБУ ДОД ДЮСШ</v>
          </cell>
          <cell r="M477" t="str">
            <v>Дешевой С.В.</v>
          </cell>
        </row>
        <row r="478">
          <cell r="A478">
            <v>504</v>
          </cell>
          <cell r="B478" t="str">
            <v>Тетера</v>
          </cell>
          <cell r="C478" t="str">
            <v>Максим</v>
          </cell>
          <cell r="G478">
            <v>2005</v>
          </cell>
          <cell r="H478" t="str">
            <v>2юн</v>
          </cell>
          <cell r="I478" t="str">
            <v>г. В. Волочек</v>
          </cell>
          <cell r="K478" t="str">
            <v xml:space="preserve"> МБУ ДОД  ДЮСШ</v>
          </cell>
          <cell r="M478" t="str">
            <v>Дешевой С.В.</v>
          </cell>
        </row>
        <row r="479">
          <cell r="A479">
            <v>823</v>
          </cell>
          <cell r="B479" t="str">
            <v>Семенов</v>
          </cell>
          <cell r="C479" t="str">
            <v>Артур</v>
          </cell>
          <cell r="G479">
            <v>1992</v>
          </cell>
          <cell r="H479">
            <v>1</v>
          </cell>
          <cell r="I479" t="str">
            <v>г. В. Волочек</v>
          </cell>
          <cell r="K479" t="str">
            <v>СК "Викинг"</v>
          </cell>
          <cell r="M479" t="str">
            <v>Дешевой С.В.</v>
          </cell>
        </row>
        <row r="480">
          <cell r="A480">
            <v>3986</v>
          </cell>
          <cell r="B480" t="str">
            <v>Тютиков</v>
          </cell>
          <cell r="C480" t="str">
            <v>Илья</v>
          </cell>
          <cell r="G480">
            <v>2003</v>
          </cell>
          <cell r="H480" t="str">
            <v>КМС</v>
          </cell>
          <cell r="I480" t="str">
            <v>г. В. Волочек</v>
          </cell>
          <cell r="K480" t="str">
            <v xml:space="preserve"> МБУ ДОД  ДЮСШ</v>
          </cell>
          <cell r="M480" t="str">
            <v>Дешевой С.В.</v>
          </cell>
        </row>
        <row r="481">
          <cell r="A481">
            <v>2042</v>
          </cell>
          <cell r="B481" t="str">
            <v xml:space="preserve">Чурсин </v>
          </cell>
          <cell r="C481" t="str">
            <v>Никита</v>
          </cell>
          <cell r="G481">
            <v>2000</v>
          </cell>
          <cell r="H481" t="str">
            <v>КМС</v>
          </cell>
          <cell r="I481" t="str">
            <v>г. В. Волочек</v>
          </cell>
          <cell r="K481" t="str">
            <v xml:space="preserve"> МБУ ДОД  ДЮСШ</v>
          </cell>
          <cell r="M481" t="str">
            <v>Дешевой С.В.</v>
          </cell>
        </row>
        <row r="482">
          <cell r="A482">
            <v>2640</v>
          </cell>
          <cell r="B482" t="str">
            <v>Ягудин</v>
          </cell>
          <cell r="C482" t="str">
            <v>Артур</v>
          </cell>
          <cell r="G482">
            <v>2000</v>
          </cell>
          <cell r="H482" t="str">
            <v>КМС</v>
          </cell>
          <cell r="I482" t="str">
            <v>г. В. Волочек</v>
          </cell>
          <cell r="K482" t="str">
            <v xml:space="preserve"> МБУ ДОД  ДЮСШ</v>
          </cell>
          <cell r="M482" t="str">
            <v>Дешевой С.В.</v>
          </cell>
        </row>
        <row r="483">
          <cell r="A483">
            <v>3987</v>
          </cell>
          <cell r="B483" t="str">
            <v>Ягудин</v>
          </cell>
          <cell r="C483" t="str">
            <v>Артем</v>
          </cell>
          <cell r="G483">
            <v>2003</v>
          </cell>
          <cell r="H483">
            <v>1</v>
          </cell>
          <cell r="I483" t="str">
            <v>г. В. Волочек</v>
          </cell>
          <cell r="K483" t="str">
            <v xml:space="preserve"> МБУ ДОД  ДЮСШ</v>
          </cell>
          <cell r="M483" t="str">
            <v>Дешевой С.В.</v>
          </cell>
        </row>
        <row r="484">
          <cell r="A484">
            <v>297</v>
          </cell>
          <cell r="B484" t="str">
            <v>Бирюков</v>
          </cell>
          <cell r="C484" t="str">
            <v>Кирилл</v>
          </cell>
          <cell r="G484">
            <v>2001</v>
          </cell>
          <cell r="H484">
            <v>2</v>
          </cell>
          <cell r="I484" t="str">
            <v>г. В. Волочек</v>
          </cell>
          <cell r="K484" t="str">
            <v xml:space="preserve"> МБУ ДОД  ДЮСШ</v>
          </cell>
          <cell r="M484" t="str">
            <v>Дешевой С.В.</v>
          </cell>
        </row>
        <row r="485">
          <cell r="A485">
            <v>298</v>
          </cell>
          <cell r="B485" t="str">
            <v>Комаров</v>
          </cell>
          <cell r="C485" t="str">
            <v>Егор</v>
          </cell>
          <cell r="G485">
            <v>2001</v>
          </cell>
          <cell r="H485">
            <v>3</v>
          </cell>
          <cell r="I485" t="str">
            <v>г. В. Волочек</v>
          </cell>
          <cell r="K485" t="str">
            <v xml:space="preserve"> МБУ ДОД  ДЮСШ</v>
          </cell>
          <cell r="M485" t="str">
            <v>Дешевой С.В.</v>
          </cell>
        </row>
        <row r="486">
          <cell r="A486">
            <v>299</v>
          </cell>
          <cell r="B486" t="str">
            <v>Комарова</v>
          </cell>
          <cell r="C486" t="str">
            <v>Анна</v>
          </cell>
          <cell r="G486">
            <v>2006</v>
          </cell>
          <cell r="H486" t="str">
            <v>1юн</v>
          </cell>
          <cell r="I486" t="str">
            <v>г. В. Волочек</v>
          </cell>
          <cell r="K486" t="str">
            <v xml:space="preserve"> МБУ ДОД  ДЮСШ</v>
          </cell>
          <cell r="M486" t="str">
            <v>Дешевой С.В.</v>
          </cell>
        </row>
        <row r="487">
          <cell r="A487">
            <v>300</v>
          </cell>
          <cell r="B487" t="str">
            <v>Маматов</v>
          </cell>
          <cell r="C487" t="str">
            <v>Павел</v>
          </cell>
          <cell r="G487">
            <v>2004</v>
          </cell>
          <cell r="H487">
            <v>3</v>
          </cell>
          <cell r="I487" t="str">
            <v>г. В. Волочек</v>
          </cell>
          <cell r="K487" t="str">
            <v xml:space="preserve"> МБУ ДОД  ДЮСШ</v>
          </cell>
          <cell r="M487" t="str">
            <v>Дешевой С.В.</v>
          </cell>
        </row>
        <row r="488">
          <cell r="A488">
            <v>302</v>
          </cell>
          <cell r="B488" t="str">
            <v>Маматов</v>
          </cell>
          <cell r="C488" t="str">
            <v>Михаил</v>
          </cell>
          <cell r="G488">
            <v>2006</v>
          </cell>
          <cell r="H488">
            <v>3</v>
          </cell>
          <cell r="I488" t="str">
            <v>г. В. Волочек</v>
          </cell>
          <cell r="K488" t="str">
            <v xml:space="preserve"> МБУ ДОД  ДЮСШ</v>
          </cell>
          <cell r="M488" t="str">
            <v>Дешевой С.В.</v>
          </cell>
        </row>
        <row r="489">
          <cell r="A489">
            <v>303</v>
          </cell>
          <cell r="B489" t="str">
            <v>Нигуль</v>
          </cell>
          <cell r="C489" t="str">
            <v>Даниил</v>
          </cell>
          <cell r="G489">
            <v>2003</v>
          </cell>
          <cell r="H489" t="str">
            <v>1юн</v>
          </cell>
          <cell r="I489" t="str">
            <v>г. В. Волочек</v>
          </cell>
          <cell r="K489" t="str">
            <v xml:space="preserve"> МБУ ДОД  ДЮСШ</v>
          </cell>
          <cell r="M489" t="str">
            <v>Дешевой С.В.</v>
          </cell>
        </row>
        <row r="490">
          <cell r="A490">
            <v>304</v>
          </cell>
          <cell r="B490" t="str">
            <v>Королев</v>
          </cell>
          <cell r="C490" t="str">
            <v>Даниил</v>
          </cell>
          <cell r="G490">
            <v>2005</v>
          </cell>
          <cell r="H490" t="str">
            <v xml:space="preserve">б/р </v>
          </cell>
          <cell r="I490" t="str">
            <v>г. В. Волочек</v>
          </cell>
          <cell r="K490" t="str">
            <v xml:space="preserve"> МБУ ДОД  ДЮСШ</v>
          </cell>
          <cell r="M490" t="str">
            <v>Дешевой С.В.</v>
          </cell>
        </row>
        <row r="491">
          <cell r="A491">
            <v>306</v>
          </cell>
          <cell r="B491" t="str">
            <v>Михайлов</v>
          </cell>
          <cell r="C491" t="str">
            <v>Арсений</v>
          </cell>
          <cell r="G491">
            <v>2002</v>
          </cell>
          <cell r="H491">
            <v>2</v>
          </cell>
          <cell r="I491" t="str">
            <v>г. В. Волочек</v>
          </cell>
          <cell r="K491" t="str">
            <v xml:space="preserve"> МБУ ДОД  ДЮСШ</v>
          </cell>
          <cell r="M491" t="str">
            <v>Дешевой С.В.</v>
          </cell>
        </row>
        <row r="492">
          <cell r="A492">
            <v>307</v>
          </cell>
          <cell r="B492" t="str">
            <v>Индюков</v>
          </cell>
          <cell r="C492" t="str">
            <v>Тимур</v>
          </cell>
          <cell r="G492">
            <v>2006</v>
          </cell>
          <cell r="H492">
            <v>3</v>
          </cell>
          <cell r="I492" t="str">
            <v>г. В. Волочек</v>
          </cell>
          <cell r="K492" t="str">
            <v xml:space="preserve"> МБУ ДОД  ДЮСШ</v>
          </cell>
          <cell r="M492" t="str">
            <v>Дешевой С.В.</v>
          </cell>
        </row>
        <row r="493">
          <cell r="A493">
            <v>135</v>
          </cell>
          <cell r="B493" t="str">
            <v>Алексеев</v>
          </cell>
          <cell r="C493" t="str">
            <v>Глеб</v>
          </cell>
          <cell r="G493">
            <v>2005</v>
          </cell>
          <cell r="H493" t="str">
            <v>1юн</v>
          </cell>
          <cell r="I493" t="str">
            <v>г. В. Волочек</v>
          </cell>
          <cell r="K493" t="str">
            <v xml:space="preserve"> МБУ ДОД  ДЮСШ</v>
          </cell>
          <cell r="M493" t="str">
            <v>Дешевой С.В.</v>
          </cell>
        </row>
        <row r="494">
          <cell r="A494">
            <v>721</v>
          </cell>
          <cell r="B494" t="str">
            <v>Саухин</v>
          </cell>
          <cell r="C494" t="str">
            <v>Кирилл</v>
          </cell>
          <cell r="G494">
            <v>2007</v>
          </cell>
          <cell r="H494" t="str">
            <v xml:space="preserve">б/р </v>
          </cell>
          <cell r="I494" t="str">
            <v>г. В. Волочек</v>
          </cell>
          <cell r="K494" t="str">
            <v xml:space="preserve"> МБУ ДОД  ДЮСШ</v>
          </cell>
          <cell r="M494" t="str">
            <v>Дешевой С.В.</v>
          </cell>
        </row>
        <row r="495">
          <cell r="A495">
            <v>739</v>
          </cell>
          <cell r="B495" t="str">
            <v>Кузнецов</v>
          </cell>
          <cell r="C495" t="str">
            <v>Кирилл</v>
          </cell>
          <cell r="G495">
            <v>2007</v>
          </cell>
          <cell r="H495" t="str">
            <v xml:space="preserve">б/р </v>
          </cell>
          <cell r="I495" t="str">
            <v>г. В. Волочек</v>
          </cell>
          <cell r="K495" t="str">
            <v xml:space="preserve"> МБУ ДОД  ДЮСШ</v>
          </cell>
          <cell r="M495" t="str">
            <v>Дешевой С.В.</v>
          </cell>
        </row>
        <row r="496">
          <cell r="A496">
            <v>740</v>
          </cell>
          <cell r="B496" t="str">
            <v>Смирнов</v>
          </cell>
          <cell r="C496" t="str">
            <v>Сергей</v>
          </cell>
          <cell r="G496">
            <v>2007</v>
          </cell>
          <cell r="H496" t="str">
            <v xml:space="preserve">б/р </v>
          </cell>
          <cell r="I496" t="str">
            <v>г. В. Волочек</v>
          </cell>
          <cell r="K496" t="str">
            <v xml:space="preserve"> МБУ ДОД  ДЮСШ</v>
          </cell>
          <cell r="M496" t="str">
            <v>Дешевой С.В.</v>
          </cell>
        </row>
        <row r="497">
          <cell r="A497">
            <v>583</v>
          </cell>
          <cell r="B497" t="str">
            <v>Кононов</v>
          </cell>
          <cell r="C497" t="str">
            <v>Семен</v>
          </cell>
          <cell r="G497">
            <v>2005</v>
          </cell>
          <cell r="H497">
            <v>3</v>
          </cell>
          <cell r="I497" t="str">
            <v>г. В. Волочек</v>
          </cell>
          <cell r="K497" t="str">
            <v xml:space="preserve"> МБУ ДОД  ДЮСШ</v>
          </cell>
          <cell r="M497" t="str">
            <v>Дешевой С.В.</v>
          </cell>
        </row>
        <row r="498">
          <cell r="A498">
            <v>462</v>
          </cell>
          <cell r="B498" t="str">
            <v>Кракало</v>
          </cell>
          <cell r="C498" t="str">
            <v>Денис</v>
          </cell>
          <cell r="G498">
            <v>2004</v>
          </cell>
          <cell r="H498" t="str">
            <v>1юн</v>
          </cell>
          <cell r="I498" t="str">
            <v>г. В. Волочек</v>
          </cell>
          <cell r="K498" t="str">
            <v xml:space="preserve"> МБУ ДОД  ДЮСШ</v>
          </cell>
          <cell r="M498" t="str">
            <v>Дешевой С.В.</v>
          </cell>
        </row>
        <row r="499">
          <cell r="A499">
            <v>469</v>
          </cell>
          <cell r="B499" t="str">
            <v>Смирнов</v>
          </cell>
          <cell r="C499" t="str">
            <v>Сергей</v>
          </cell>
          <cell r="G499">
            <v>2007</v>
          </cell>
          <cell r="H499" t="str">
            <v>1юн</v>
          </cell>
          <cell r="I499" t="str">
            <v>г. В. Волочек</v>
          </cell>
          <cell r="K499" t="str">
            <v xml:space="preserve"> МБУ ДОД  ДЮСШ</v>
          </cell>
          <cell r="M499" t="str">
            <v>Дешевой С.В.</v>
          </cell>
        </row>
        <row r="500">
          <cell r="A500">
            <v>648</v>
          </cell>
          <cell r="B500" t="str">
            <v>Строганов</v>
          </cell>
          <cell r="C500" t="str">
            <v>Игорь</v>
          </cell>
          <cell r="G500">
            <v>2005</v>
          </cell>
          <cell r="H500">
            <v>3</v>
          </cell>
          <cell r="I500" t="str">
            <v>г. В. Волочек</v>
          </cell>
          <cell r="K500" t="str">
            <v xml:space="preserve"> МБУ ДОД  ДЮСШ</v>
          </cell>
          <cell r="M500" t="str">
            <v>Дешевой С.В.</v>
          </cell>
        </row>
        <row r="502">
          <cell r="A502">
            <v>310</v>
          </cell>
          <cell r="B502" t="str">
            <v>Ремнева</v>
          </cell>
          <cell r="C502" t="str">
            <v>Александра</v>
          </cell>
          <cell r="G502">
            <v>2007</v>
          </cell>
          <cell r="H502" t="str">
            <v xml:space="preserve">б/р </v>
          </cell>
          <cell r="I502" t="str">
            <v>г. Тверь</v>
          </cell>
          <cell r="K502" t="str">
            <v>ГБУ "СШОР по видам гребли"</v>
          </cell>
          <cell r="M502" t="str">
            <v>Никитина Ю.М.</v>
          </cell>
        </row>
        <row r="503">
          <cell r="A503">
            <v>311</v>
          </cell>
          <cell r="B503" t="str">
            <v>Никифоров</v>
          </cell>
          <cell r="C503" t="str">
            <v>Кирилл</v>
          </cell>
          <cell r="G503">
            <v>2007</v>
          </cell>
          <cell r="H503" t="str">
            <v xml:space="preserve">б/р </v>
          </cell>
          <cell r="I503" t="str">
            <v>г. Тверь</v>
          </cell>
          <cell r="K503" t="str">
            <v>ГБУ "СШОР по видам гребли"</v>
          </cell>
          <cell r="M503" t="str">
            <v>Никитина Ю.М.</v>
          </cell>
        </row>
        <row r="504">
          <cell r="A504">
            <v>312</v>
          </cell>
          <cell r="B504" t="str">
            <v>Рахманов</v>
          </cell>
          <cell r="C504" t="str">
            <v>Арсений</v>
          </cell>
          <cell r="G504">
            <v>2002</v>
          </cell>
          <cell r="H504" t="str">
            <v>1юн</v>
          </cell>
          <cell r="I504" t="str">
            <v>г. Тверь</v>
          </cell>
          <cell r="K504" t="str">
            <v>ГБУ "СШОР по видам гребли"</v>
          </cell>
          <cell r="M504" t="str">
            <v>Никитина Ю.М.</v>
          </cell>
        </row>
        <row r="505">
          <cell r="A505">
            <v>313</v>
          </cell>
          <cell r="B505" t="str">
            <v>Богачев</v>
          </cell>
          <cell r="C505" t="str">
            <v>Артем</v>
          </cell>
          <cell r="G505">
            <v>2002</v>
          </cell>
          <cell r="H505" t="str">
            <v>1юн</v>
          </cell>
          <cell r="I505" t="str">
            <v>г. Тверь</v>
          </cell>
          <cell r="K505" t="str">
            <v>ГБУ "СШОР по видам гребли"</v>
          </cell>
          <cell r="M505" t="str">
            <v>Никитина Ю.М.</v>
          </cell>
        </row>
        <row r="506">
          <cell r="A506">
            <v>314</v>
          </cell>
          <cell r="B506" t="str">
            <v>Кузьмин</v>
          </cell>
          <cell r="C506" t="str">
            <v>Арсений</v>
          </cell>
          <cell r="G506">
            <v>2002</v>
          </cell>
          <cell r="H506" t="str">
            <v>1юн</v>
          </cell>
          <cell r="I506" t="str">
            <v>г. Тверь</v>
          </cell>
          <cell r="K506" t="str">
            <v>ГБУ "СШОР по видам гребли"</v>
          </cell>
          <cell r="M506" t="str">
            <v>Никитина Ю.М.</v>
          </cell>
        </row>
        <row r="507">
          <cell r="A507">
            <v>315</v>
          </cell>
          <cell r="B507" t="str">
            <v>Попов</v>
          </cell>
          <cell r="C507" t="str">
            <v>Георгий</v>
          </cell>
          <cell r="G507">
            <v>2010</v>
          </cell>
          <cell r="H507" t="str">
            <v xml:space="preserve">б/р </v>
          </cell>
          <cell r="I507" t="str">
            <v>г. Тверь</v>
          </cell>
          <cell r="K507" t="str">
            <v>ГБУ "СШОР по видам гребли"</v>
          </cell>
          <cell r="M507" t="str">
            <v>Никитина Ю.М.</v>
          </cell>
        </row>
        <row r="508">
          <cell r="A508">
            <v>316</v>
          </cell>
          <cell r="B508" t="str">
            <v>Бурков</v>
          </cell>
          <cell r="C508" t="str">
            <v>Александр</v>
          </cell>
          <cell r="G508">
            <v>2003</v>
          </cell>
          <cell r="H508" t="str">
            <v>1юн</v>
          </cell>
          <cell r="I508" t="str">
            <v>г. Тверь</v>
          </cell>
          <cell r="K508" t="str">
            <v>ГБУ "СШОР по видам гребли"</v>
          </cell>
          <cell r="M508" t="str">
            <v>Никитина Ю.М.</v>
          </cell>
        </row>
        <row r="509">
          <cell r="A509">
            <v>317</v>
          </cell>
          <cell r="B509" t="str">
            <v>Егоров</v>
          </cell>
          <cell r="C509" t="str">
            <v>Егор</v>
          </cell>
          <cell r="G509">
            <v>2003</v>
          </cell>
          <cell r="H509" t="str">
            <v>1юн</v>
          </cell>
          <cell r="I509" t="str">
            <v>г. Тверь</v>
          </cell>
          <cell r="K509" t="str">
            <v>ГБУ "СШОР по видам гребли"</v>
          </cell>
          <cell r="M509" t="str">
            <v>Никитина Ю.М.</v>
          </cell>
        </row>
        <row r="510">
          <cell r="A510">
            <v>318</v>
          </cell>
          <cell r="B510" t="str">
            <v>Печенин</v>
          </cell>
          <cell r="C510" t="str">
            <v>Дмитрий</v>
          </cell>
          <cell r="G510">
            <v>2003</v>
          </cell>
          <cell r="H510" t="str">
            <v>1юн</v>
          </cell>
          <cell r="I510" t="str">
            <v>г. Тверь</v>
          </cell>
          <cell r="K510" t="str">
            <v>ГБУ "СШОР по видам гребли"</v>
          </cell>
          <cell r="M510" t="str">
            <v>Никитина Ю.М.</v>
          </cell>
        </row>
        <row r="511">
          <cell r="A511">
            <v>319</v>
          </cell>
          <cell r="B511" t="str">
            <v>Шунин</v>
          </cell>
          <cell r="C511" t="str">
            <v>Никита</v>
          </cell>
          <cell r="G511">
            <v>2003</v>
          </cell>
          <cell r="H511" t="str">
            <v>1юн</v>
          </cell>
          <cell r="I511" t="str">
            <v>г. Тверь</v>
          </cell>
          <cell r="K511" t="str">
            <v>ГБУ "СШОР по видам гребли"</v>
          </cell>
          <cell r="M511" t="str">
            <v>Никитина Ю.М.</v>
          </cell>
        </row>
        <row r="512">
          <cell r="A512">
            <v>320</v>
          </cell>
          <cell r="B512" t="str">
            <v>Рыков</v>
          </cell>
          <cell r="C512" t="str">
            <v>Иван</v>
          </cell>
          <cell r="G512">
            <v>2003</v>
          </cell>
          <cell r="H512" t="str">
            <v>2юн</v>
          </cell>
          <cell r="I512" t="str">
            <v>г. Тверь</v>
          </cell>
          <cell r="K512" t="str">
            <v>ГБУ "СШОР по видам гребли"</v>
          </cell>
          <cell r="M512" t="str">
            <v>Никитина Ю.М.</v>
          </cell>
        </row>
        <row r="513">
          <cell r="A513">
            <v>321</v>
          </cell>
          <cell r="B513" t="str">
            <v>Гайко</v>
          </cell>
          <cell r="C513" t="str">
            <v>Дмитрий</v>
          </cell>
          <cell r="G513">
            <v>2003</v>
          </cell>
          <cell r="H513">
            <v>1</v>
          </cell>
          <cell r="I513" t="str">
            <v>г. Тверь</v>
          </cell>
          <cell r="K513" t="str">
            <v>ГБУ "СШОР по видам гребли"</v>
          </cell>
          <cell r="M513" t="str">
            <v>Никитина Ю.М.</v>
          </cell>
        </row>
        <row r="514">
          <cell r="A514">
            <v>322</v>
          </cell>
          <cell r="B514" t="str">
            <v>Михайлов</v>
          </cell>
          <cell r="C514" t="str">
            <v>Григорий</v>
          </cell>
          <cell r="G514">
            <v>2003</v>
          </cell>
          <cell r="H514" t="str">
            <v>1юн</v>
          </cell>
          <cell r="I514" t="str">
            <v>г. Тверь</v>
          </cell>
          <cell r="K514" t="str">
            <v>ГБУ "СШОР по видам гребли"</v>
          </cell>
          <cell r="M514" t="str">
            <v>Никитина Ю.М.</v>
          </cell>
        </row>
        <row r="515">
          <cell r="A515">
            <v>323</v>
          </cell>
          <cell r="B515" t="str">
            <v>Ульянов</v>
          </cell>
          <cell r="C515" t="str">
            <v>Иван</v>
          </cell>
          <cell r="G515">
            <v>2009</v>
          </cell>
          <cell r="H515" t="str">
            <v xml:space="preserve">б/р </v>
          </cell>
          <cell r="I515" t="str">
            <v>г. Тверь</v>
          </cell>
          <cell r="K515" t="str">
            <v>ГБУ "СШОР по видам гребли"</v>
          </cell>
          <cell r="M515" t="str">
            <v>Никитина Ю.М.</v>
          </cell>
        </row>
        <row r="516">
          <cell r="A516">
            <v>325</v>
          </cell>
          <cell r="B516" t="str">
            <v>Байда</v>
          </cell>
          <cell r="C516" t="str">
            <v>Илья</v>
          </cell>
          <cell r="G516">
            <v>2004</v>
          </cell>
          <cell r="H516" t="str">
            <v>1юн</v>
          </cell>
          <cell r="I516" t="str">
            <v>г. Тверь</v>
          </cell>
          <cell r="K516" t="str">
            <v>ГБУ "СШОР по видам гребли"</v>
          </cell>
          <cell r="M516" t="str">
            <v>Никитина Ю.М.</v>
          </cell>
        </row>
        <row r="517">
          <cell r="A517">
            <v>328</v>
          </cell>
          <cell r="B517" t="str">
            <v>Криволап</v>
          </cell>
          <cell r="C517" t="str">
            <v>Артем</v>
          </cell>
          <cell r="G517">
            <v>2004</v>
          </cell>
          <cell r="H517" t="str">
            <v>1юн</v>
          </cell>
          <cell r="I517" t="str">
            <v>г. Тверь</v>
          </cell>
          <cell r="K517" t="str">
            <v>ГБУ "СШОР по видам гребли"</v>
          </cell>
          <cell r="M517" t="str">
            <v>Никитина Ю.М.</v>
          </cell>
        </row>
        <row r="518">
          <cell r="A518">
            <v>329</v>
          </cell>
          <cell r="B518" t="str">
            <v>Тимофеев</v>
          </cell>
          <cell r="C518" t="str">
            <v>Вадим</v>
          </cell>
          <cell r="G518">
            <v>2004</v>
          </cell>
          <cell r="H518" t="str">
            <v>1юн</v>
          </cell>
          <cell r="I518" t="str">
            <v>г. Тверь</v>
          </cell>
          <cell r="K518" t="str">
            <v>ГБУ "СШОР по видам гребли"</v>
          </cell>
          <cell r="M518" t="str">
            <v>Никитина Ю.М.</v>
          </cell>
        </row>
        <row r="519">
          <cell r="A519">
            <v>330</v>
          </cell>
          <cell r="B519" t="str">
            <v>Сазонтов</v>
          </cell>
          <cell r="C519" t="str">
            <v>Михаил</v>
          </cell>
          <cell r="G519">
            <v>2002</v>
          </cell>
          <cell r="H519" t="str">
            <v>1юн</v>
          </cell>
          <cell r="I519" t="str">
            <v>г. Тверь</v>
          </cell>
          <cell r="K519" t="str">
            <v>ГБУ "СШОР по видам гребли"</v>
          </cell>
          <cell r="M519" t="str">
            <v>Никитина Ю.М.</v>
          </cell>
        </row>
        <row r="520">
          <cell r="A520">
            <v>331</v>
          </cell>
          <cell r="B520" t="str">
            <v>Перепелкин</v>
          </cell>
          <cell r="C520" t="str">
            <v>Максим</v>
          </cell>
          <cell r="G520">
            <v>2005</v>
          </cell>
          <cell r="H520" t="str">
            <v>1юн</v>
          </cell>
          <cell r="I520" t="str">
            <v>г. Тверь</v>
          </cell>
          <cell r="K520" t="str">
            <v>ГБУ "СШОР по видам гребли"</v>
          </cell>
          <cell r="M520" t="str">
            <v>Никитина Ю.М.</v>
          </cell>
        </row>
        <row r="521">
          <cell r="A521">
            <v>332</v>
          </cell>
          <cell r="B521" t="str">
            <v>Чекан</v>
          </cell>
          <cell r="C521" t="str">
            <v>Евгений</v>
          </cell>
          <cell r="G521">
            <v>2004</v>
          </cell>
          <cell r="H521" t="str">
            <v>1юн</v>
          </cell>
          <cell r="I521" t="str">
            <v>г. Тверь</v>
          </cell>
          <cell r="K521" t="str">
            <v>ГБУ "СШОР по видам гребли"</v>
          </cell>
          <cell r="M521" t="str">
            <v>Никитина Ю.М.</v>
          </cell>
        </row>
        <row r="522">
          <cell r="A522">
            <v>333</v>
          </cell>
          <cell r="B522" t="str">
            <v>Базанов</v>
          </cell>
          <cell r="C522" t="str">
            <v>Кирилл</v>
          </cell>
          <cell r="G522">
            <v>2009</v>
          </cell>
          <cell r="H522" t="str">
            <v xml:space="preserve">б/р </v>
          </cell>
          <cell r="I522" t="str">
            <v>г. Тверь</v>
          </cell>
          <cell r="K522" t="str">
            <v>ГБУ "СШОР по видам гребли"</v>
          </cell>
          <cell r="M522" t="str">
            <v>Никитина Ю.М.</v>
          </cell>
        </row>
        <row r="523">
          <cell r="A523">
            <v>334</v>
          </cell>
          <cell r="B523" t="str">
            <v>Черепанова</v>
          </cell>
          <cell r="C523" t="str">
            <v>Виктория</v>
          </cell>
          <cell r="G523">
            <v>2005</v>
          </cell>
          <cell r="H523" t="str">
            <v>1юн</v>
          </cell>
          <cell r="I523" t="str">
            <v>г. Тверь</v>
          </cell>
          <cell r="K523" t="str">
            <v>ГБУ "СШОР по видам гребли"</v>
          </cell>
          <cell r="M523" t="str">
            <v>Никитина Ю.М.</v>
          </cell>
        </row>
        <row r="524">
          <cell r="A524">
            <v>326</v>
          </cell>
          <cell r="B524" t="str">
            <v>Никитин</v>
          </cell>
          <cell r="C524" t="str">
            <v>Александр</v>
          </cell>
          <cell r="G524">
            <v>2006</v>
          </cell>
          <cell r="H524" t="str">
            <v>1юн</v>
          </cell>
          <cell r="I524" t="str">
            <v>г. Тверь</v>
          </cell>
          <cell r="K524" t="str">
            <v>ГБУ "СШОР по видам гребли"</v>
          </cell>
          <cell r="M524" t="str">
            <v>Никитина Ю.М.</v>
          </cell>
        </row>
        <row r="525">
          <cell r="A525">
            <v>336</v>
          </cell>
          <cell r="B525" t="str">
            <v>Богданов</v>
          </cell>
          <cell r="C525" t="str">
            <v>Никита</v>
          </cell>
          <cell r="G525">
            <v>2006</v>
          </cell>
          <cell r="H525" t="str">
            <v>1юн</v>
          </cell>
          <cell r="I525" t="str">
            <v>г. Тверь</v>
          </cell>
          <cell r="K525" t="str">
            <v>ГБУ "СШОР по видам гребли"</v>
          </cell>
          <cell r="M525" t="str">
            <v>Никитина Ю.М.</v>
          </cell>
        </row>
        <row r="526">
          <cell r="A526">
            <v>337</v>
          </cell>
          <cell r="B526" t="str">
            <v>Михайлов</v>
          </cell>
          <cell r="C526" t="str">
            <v>Матвей</v>
          </cell>
          <cell r="G526">
            <v>2006</v>
          </cell>
          <cell r="H526" t="str">
            <v>1юн</v>
          </cell>
          <cell r="I526" t="str">
            <v>г. Тверь</v>
          </cell>
          <cell r="K526" t="str">
            <v>ГБУ "СШОР по видам гребли"</v>
          </cell>
          <cell r="M526" t="str">
            <v>Никитина Ю.М.</v>
          </cell>
        </row>
        <row r="527">
          <cell r="A527">
            <v>338</v>
          </cell>
          <cell r="B527" t="str">
            <v>Заботин</v>
          </cell>
          <cell r="C527" t="str">
            <v>Илья</v>
          </cell>
          <cell r="G527">
            <v>2006</v>
          </cell>
          <cell r="H527" t="str">
            <v>1юн</v>
          </cell>
          <cell r="I527" t="str">
            <v>г. Тверь</v>
          </cell>
          <cell r="K527" t="str">
            <v>ГБУ "СШОР по видам гребли"</v>
          </cell>
          <cell r="M527" t="str">
            <v>Никитина Ю.М.</v>
          </cell>
        </row>
        <row r="528">
          <cell r="A528">
            <v>339</v>
          </cell>
          <cell r="B528" t="str">
            <v>Тиунов</v>
          </cell>
          <cell r="C528" t="str">
            <v>Даниил</v>
          </cell>
          <cell r="G528">
            <v>2006</v>
          </cell>
          <cell r="H528" t="str">
            <v xml:space="preserve">б/р </v>
          </cell>
          <cell r="I528" t="str">
            <v>г. Тверь</v>
          </cell>
          <cell r="K528" t="str">
            <v>ГБУ "СШОР по видам гребли"</v>
          </cell>
          <cell r="M528" t="str">
            <v>Никитина Ю.М.</v>
          </cell>
        </row>
        <row r="529">
          <cell r="A529">
            <v>340</v>
          </cell>
          <cell r="B529" t="str">
            <v>Кузнецова</v>
          </cell>
          <cell r="C529" t="str">
            <v>Александра</v>
          </cell>
          <cell r="G529">
            <v>2006</v>
          </cell>
          <cell r="H529" t="str">
            <v>1юн</v>
          </cell>
          <cell r="I529" t="str">
            <v>г. Тверь</v>
          </cell>
          <cell r="K529" t="str">
            <v>ГБУ "СШОР по видам гребли"</v>
          </cell>
          <cell r="M529" t="str">
            <v>Никитина Ю.М.</v>
          </cell>
        </row>
        <row r="530">
          <cell r="A530">
            <v>342</v>
          </cell>
          <cell r="B530" t="str">
            <v>Брызгалов</v>
          </cell>
          <cell r="C530" t="str">
            <v>Кирилл</v>
          </cell>
          <cell r="G530">
            <v>2006</v>
          </cell>
          <cell r="H530" t="str">
            <v>1юн</v>
          </cell>
          <cell r="I530" t="str">
            <v>г. Тверь</v>
          </cell>
          <cell r="K530" t="str">
            <v>ГБУ "СШОР по видам гребли"</v>
          </cell>
          <cell r="M530" t="str">
            <v>Никитина Ю.М.</v>
          </cell>
        </row>
        <row r="531">
          <cell r="A531">
            <v>344</v>
          </cell>
          <cell r="B531" t="str">
            <v>Филатов</v>
          </cell>
          <cell r="C531" t="str">
            <v>Севастьян</v>
          </cell>
          <cell r="G531">
            <v>2006</v>
          </cell>
          <cell r="H531" t="str">
            <v xml:space="preserve">б/р </v>
          </cell>
          <cell r="I531" t="str">
            <v>г. Тверь</v>
          </cell>
          <cell r="K531" t="str">
            <v>ГБУ "СШОР по видам гребли"</v>
          </cell>
          <cell r="M531" t="str">
            <v>Никитина Ю.М.</v>
          </cell>
        </row>
        <row r="532">
          <cell r="A532">
            <v>347</v>
          </cell>
          <cell r="B532" t="str">
            <v>Попов</v>
          </cell>
          <cell r="C532" t="str">
            <v>Кирилл</v>
          </cell>
          <cell r="G532">
            <v>2006</v>
          </cell>
          <cell r="H532" t="str">
            <v>1юн</v>
          </cell>
          <cell r="I532" t="str">
            <v>г. Тверь</v>
          </cell>
          <cell r="K532" t="str">
            <v>ГБУ "СШОР по видам гребли"</v>
          </cell>
          <cell r="M532" t="str">
            <v>Никитина Ю.М.</v>
          </cell>
        </row>
        <row r="533">
          <cell r="A533">
            <v>348</v>
          </cell>
          <cell r="B533" t="str">
            <v>Ситников</v>
          </cell>
          <cell r="C533" t="str">
            <v>Данила</v>
          </cell>
          <cell r="G533">
            <v>2004</v>
          </cell>
          <cell r="H533" t="str">
            <v>1юн</v>
          </cell>
          <cell r="I533" t="str">
            <v>г. Тверь</v>
          </cell>
          <cell r="K533" t="str">
            <v>ГБУ "СШОР по видам гребли"</v>
          </cell>
          <cell r="M533" t="str">
            <v>Никитина Ю.М.</v>
          </cell>
        </row>
        <row r="534">
          <cell r="A534">
            <v>349</v>
          </cell>
          <cell r="B534" t="str">
            <v>Хохлова</v>
          </cell>
          <cell r="C534" t="str">
            <v>Елизавета</v>
          </cell>
          <cell r="G534">
            <v>2006</v>
          </cell>
          <cell r="H534" t="str">
            <v xml:space="preserve">б/р </v>
          </cell>
          <cell r="I534" t="str">
            <v>г. Тверь</v>
          </cell>
          <cell r="K534" t="str">
            <v>ГБУ "СШОР по видам гребли"</v>
          </cell>
          <cell r="M534" t="str">
            <v>Никитина Ю.М.</v>
          </cell>
        </row>
        <row r="535">
          <cell r="A535">
            <v>350</v>
          </cell>
          <cell r="B535" t="str">
            <v>Соколов</v>
          </cell>
          <cell r="C535" t="str">
            <v>Егор</v>
          </cell>
          <cell r="G535">
            <v>2007</v>
          </cell>
          <cell r="H535" t="str">
            <v>1юн</v>
          </cell>
          <cell r="I535" t="str">
            <v>г. Тверь</v>
          </cell>
          <cell r="K535" t="str">
            <v>ГБУ "СШОР по видам гребли"</v>
          </cell>
          <cell r="M535" t="str">
            <v>Никитина Ю.М.</v>
          </cell>
        </row>
        <row r="536">
          <cell r="A536">
            <v>351</v>
          </cell>
          <cell r="B536" t="str">
            <v>Соколов</v>
          </cell>
          <cell r="C536" t="str">
            <v>Иван</v>
          </cell>
          <cell r="G536">
            <v>2007</v>
          </cell>
          <cell r="H536" t="str">
            <v xml:space="preserve">б/р </v>
          </cell>
          <cell r="I536" t="str">
            <v>г. Тверь</v>
          </cell>
          <cell r="K536" t="str">
            <v>ГБУ "СШОР по видам гребли"</v>
          </cell>
          <cell r="M536" t="str">
            <v>Никитина Ю.М.</v>
          </cell>
        </row>
        <row r="537">
          <cell r="A537">
            <v>353</v>
          </cell>
          <cell r="B537" t="str">
            <v>Глазков</v>
          </cell>
          <cell r="C537" t="str">
            <v>Георгий</v>
          </cell>
          <cell r="G537">
            <v>2006</v>
          </cell>
          <cell r="H537" t="str">
            <v>1юн</v>
          </cell>
          <cell r="I537" t="str">
            <v>г. Тверь</v>
          </cell>
          <cell r="K537" t="str">
            <v>ГБУ "СШОР по видам гребли"</v>
          </cell>
          <cell r="M537" t="str">
            <v>Никитина Ю.М.</v>
          </cell>
        </row>
        <row r="538">
          <cell r="A538">
            <v>354</v>
          </cell>
          <cell r="B538" t="str">
            <v>Валинова</v>
          </cell>
          <cell r="C538" t="str">
            <v>Мария</v>
          </cell>
          <cell r="G538">
            <v>2008</v>
          </cell>
          <cell r="H538" t="str">
            <v xml:space="preserve">б/р </v>
          </cell>
          <cell r="I538" t="str">
            <v>г. Тверь</v>
          </cell>
          <cell r="K538" t="str">
            <v>ГБУ "СШОР по видам гребли"</v>
          </cell>
          <cell r="M538" t="str">
            <v>Никитина Ю.М.</v>
          </cell>
        </row>
        <row r="539">
          <cell r="A539">
            <v>355</v>
          </cell>
          <cell r="B539" t="str">
            <v>Иванов</v>
          </cell>
          <cell r="C539" t="str">
            <v>Алексей</v>
          </cell>
          <cell r="G539">
            <v>2008</v>
          </cell>
          <cell r="H539" t="str">
            <v>1юн</v>
          </cell>
          <cell r="I539" t="str">
            <v>г. Тверь</v>
          </cell>
          <cell r="K539" t="str">
            <v>ГБУ "СШОР по видам гребли"</v>
          </cell>
          <cell r="M539" t="str">
            <v>Никитина Ю.М.</v>
          </cell>
        </row>
        <row r="540">
          <cell r="A540">
            <v>356</v>
          </cell>
          <cell r="B540" t="str">
            <v>Молчанова</v>
          </cell>
          <cell r="C540" t="str">
            <v>Алексия</v>
          </cell>
          <cell r="G540">
            <v>2012</v>
          </cell>
          <cell r="H540" t="str">
            <v xml:space="preserve">б/р </v>
          </cell>
          <cell r="I540" t="str">
            <v>г. Тверь</v>
          </cell>
          <cell r="K540" t="str">
            <v>ГБУ "СШОР по видам гребли"</v>
          </cell>
          <cell r="M540" t="str">
            <v>Никитина Ю.М.</v>
          </cell>
        </row>
        <row r="541">
          <cell r="A541">
            <v>361</v>
          </cell>
          <cell r="B541" t="str">
            <v>Байтулов</v>
          </cell>
          <cell r="C541" t="str">
            <v>Кирилл</v>
          </cell>
          <cell r="G541">
            <v>2006</v>
          </cell>
          <cell r="H541" t="str">
            <v xml:space="preserve">б/р </v>
          </cell>
          <cell r="I541" t="str">
            <v>г. Тверь</v>
          </cell>
          <cell r="K541" t="str">
            <v>ГБУ "СШОР по видам гребли"</v>
          </cell>
          <cell r="M541" t="str">
            <v>Никитина Ю.М.</v>
          </cell>
        </row>
        <row r="542">
          <cell r="A542">
            <v>634</v>
          </cell>
          <cell r="B542" t="str">
            <v>Заботин</v>
          </cell>
          <cell r="C542" t="str">
            <v>Максим</v>
          </cell>
          <cell r="G542">
            <v>2009</v>
          </cell>
          <cell r="H542" t="str">
            <v xml:space="preserve">б/р </v>
          </cell>
          <cell r="I542" t="str">
            <v>г. Тверь</v>
          </cell>
          <cell r="K542" t="str">
            <v>ГБУ "СШОР по видам гребли"</v>
          </cell>
          <cell r="M542" t="str">
            <v>Никитина Ю.М.</v>
          </cell>
        </row>
        <row r="543">
          <cell r="A543">
            <v>635</v>
          </cell>
          <cell r="B543" t="str">
            <v>Аргунов</v>
          </cell>
          <cell r="C543" t="str">
            <v>Никита</v>
          </cell>
          <cell r="G543">
            <v>2009</v>
          </cell>
          <cell r="H543" t="str">
            <v xml:space="preserve">б/р </v>
          </cell>
          <cell r="I543" t="str">
            <v>г. Тверь</v>
          </cell>
          <cell r="K543" t="str">
            <v>ГБУ "СШОР по видам гребли"</v>
          </cell>
          <cell r="M543" t="str">
            <v>Никитина Ю.М.</v>
          </cell>
        </row>
        <row r="544">
          <cell r="A544">
            <v>636</v>
          </cell>
          <cell r="B544" t="str">
            <v>Жабин</v>
          </cell>
          <cell r="C544" t="str">
            <v>Федор</v>
          </cell>
          <cell r="G544">
            <v>2007</v>
          </cell>
          <cell r="H544" t="str">
            <v xml:space="preserve">б/р </v>
          </cell>
          <cell r="I544" t="str">
            <v>г. Тверь</v>
          </cell>
          <cell r="K544" t="str">
            <v>ГБУ "СШОР по видам гребли"</v>
          </cell>
          <cell r="M544" t="str">
            <v>Никитина Ю.М.</v>
          </cell>
        </row>
        <row r="545">
          <cell r="A545">
            <v>637</v>
          </cell>
          <cell r="B545" t="str">
            <v>Доброхотов</v>
          </cell>
          <cell r="C545" t="str">
            <v>Демид</v>
          </cell>
          <cell r="G545">
            <v>2009</v>
          </cell>
          <cell r="H545" t="str">
            <v xml:space="preserve">б/р </v>
          </cell>
          <cell r="I545" t="str">
            <v>г. Тверь</v>
          </cell>
          <cell r="K545" t="str">
            <v>ГБУ "СШОР по видам гребли"</v>
          </cell>
          <cell r="M545" t="str">
            <v>Никитина Ю.М.</v>
          </cell>
        </row>
        <row r="546">
          <cell r="A546">
            <v>154</v>
          </cell>
          <cell r="B546" t="str">
            <v>Бурков</v>
          </cell>
          <cell r="C546" t="str">
            <v>Егор</v>
          </cell>
          <cell r="G546">
            <v>2009</v>
          </cell>
          <cell r="H546" t="str">
            <v xml:space="preserve">б/р </v>
          </cell>
          <cell r="I546" t="str">
            <v>г. Тверь</v>
          </cell>
          <cell r="K546" t="str">
            <v>ГБУ "СШОР по видам гребли"</v>
          </cell>
          <cell r="M546" t="str">
            <v>Никитина Ю.М.</v>
          </cell>
        </row>
        <row r="548">
          <cell r="A548">
            <v>2675</v>
          </cell>
          <cell r="B548" t="str">
            <v>Важинская</v>
          </cell>
          <cell r="C548" t="str">
            <v>Анастасия</v>
          </cell>
          <cell r="G548">
            <v>2001</v>
          </cell>
          <cell r="H548" t="str">
            <v>МС</v>
          </cell>
          <cell r="I548" t="str">
            <v>г. Тверь</v>
          </cell>
          <cell r="K548" t="str">
            <v>ГБУ "СШОР по видам гребли"</v>
          </cell>
          <cell r="M548" t="str">
            <v>Ким С.Л., Ким Д.С.</v>
          </cell>
        </row>
        <row r="549">
          <cell r="A549">
            <v>977</v>
          </cell>
          <cell r="B549" t="str">
            <v>Вересов</v>
          </cell>
          <cell r="C549" t="str">
            <v>Виктор</v>
          </cell>
          <cell r="G549">
            <v>1998</v>
          </cell>
          <cell r="H549" t="str">
            <v>1юн</v>
          </cell>
          <cell r="I549" t="str">
            <v>г. Тверь</v>
          </cell>
          <cell r="K549" t="str">
            <v>ГБУ "СШОР по видам гребли"</v>
          </cell>
          <cell r="M549" t="str">
            <v>Ким С.Л., Ким Д.С.</v>
          </cell>
        </row>
        <row r="550">
          <cell r="A550">
            <v>2701</v>
          </cell>
          <cell r="B550" t="str">
            <v>Виноградов</v>
          </cell>
          <cell r="C550" t="str">
            <v>Владислав</v>
          </cell>
          <cell r="G550">
            <v>1999</v>
          </cell>
          <cell r="H550" t="str">
            <v>КМС</v>
          </cell>
          <cell r="I550" t="str">
            <v>г. Тверь</v>
          </cell>
          <cell r="K550" t="str">
            <v>ГБУ "СШОР по видам гребли"</v>
          </cell>
          <cell r="M550" t="str">
            <v>Ким С.Л., Ким Д.С.</v>
          </cell>
        </row>
        <row r="551">
          <cell r="A551">
            <v>2665</v>
          </cell>
          <cell r="B551" t="str">
            <v>Дмитриев</v>
          </cell>
          <cell r="C551" t="str">
            <v>Илья</v>
          </cell>
          <cell r="G551">
            <v>1999</v>
          </cell>
          <cell r="H551" t="str">
            <v>КМС</v>
          </cell>
          <cell r="I551" t="str">
            <v>г. Тверь</v>
          </cell>
          <cell r="K551" t="str">
            <v>ГБУ "СШОР по видам гребли"</v>
          </cell>
          <cell r="M551" t="str">
            <v>Ким С.Л., Ким Д.С.</v>
          </cell>
        </row>
        <row r="552">
          <cell r="A552">
            <v>2694</v>
          </cell>
          <cell r="B552" t="str">
            <v>Дубов</v>
          </cell>
          <cell r="C552" t="str">
            <v>Александр</v>
          </cell>
          <cell r="G552">
            <v>2001</v>
          </cell>
          <cell r="H552" t="str">
            <v>КМС</v>
          </cell>
          <cell r="I552" t="str">
            <v>г. Тверь</v>
          </cell>
          <cell r="K552" t="str">
            <v>ГБУ "СШОР по видам гребли"</v>
          </cell>
          <cell r="M552" t="str">
            <v>Ким С.Л., Ким Д.С.</v>
          </cell>
        </row>
        <row r="553">
          <cell r="A553">
            <v>2677</v>
          </cell>
          <cell r="B553" t="str">
            <v>Дюкова</v>
          </cell>
          <cell r="C553" t="str">
            <v>Полина</v>
          </cell>
          <cell r="G553">
            <v>1999</v>
          </cell>
          <cell r="H553" t="str">
            <v>МС</v>
          </cell>
          <cell r="I553" t="str">
            <v>г. Тверь</v>
          </cell>
          <cell r="K553" t="str">
            <v>ГБУ "СШОР по видам гребли"</v>
          </cell>
          <cell r="M553" t="str">
            <v>Ким С.Л., Ким Д.С.</v>
          </cell>
        </row>
        <row r="554">
          <cell r="A554">
            <v>832</v>
          </cell>
          <cell r="B554" t="str">
            <v>Ким</v>
          </cell>
          <cell r="C554" t="str">
            <v>Денис</v>
          </cell>
          <cell r="F554">
            <v>10</v>
          </cell>
          <cell r="G554">
            <v>1986</v>
          </cell>
          <cell r="H554" t="str">
            <v>МС</v>
          </cell>
          <cell r="I554" t="str">
            <v>г. Тверь</v>
          </cell>
          <cell r="K554" t="str">
            <v>СК "Русский свет"</v>
          </cell>
          <cell r="M554" t="str">
            <v>Ким С.Л., Ким Д.С.</v>
          </cell>
        </row>
        <row r="555">
          <cell r="A555">
            <v>974</v>
          </cell>
          <cell r="B555" t="str">
            <v>Михайлова</v>
          </cell>
          <cell r="C555" t="str">
            <v>Полина</v>
          </cell>
          <cell r="G555">
            <v>1998</v>
          </cell>
          <cell r="H555" t="str">
            <v>1юн</v>
          </cell>
          <cell r="I555" t="str">
            <v>г. Тверь</v>
          </cell>
          <cell r="K555" t="str">
            <v>ГБУ "СШОР по видам гребли"</v>
          </cell>
          <cell r="M555" t="str">
            <v>Ким С.Л., Ким Д.С.</v>
          </cell>
        </row>
        <row r="556">
          <cell r="A556">
            <v>4008</v>
          </cell>
          <cell r="B556" t="str">
            <v>Сидоров</v>
          </cell>
          <cell r="C556" t="str">
            <v>Савелий</v>
          </cell>
          <cell r="G556">
            <v>2003</v>
          </cell>
          <cell r="H556" t="str">
            <v>КМС</v>
          </cell>
          <cell r="I556" t="str">
            <v>г. Тверь</v>
          </cell>
          <cell r="K556" t="str">
            <v>ГБУ "СШОР по видам гребли"</v>
          </cell>
          <cell r="M556" t="str">
            <v>Ким С.Л., Ким Д.С.</v>
          </cell>
        </row>
        <row r="557">
          <cell r="A557">
            <v>3298</v>
          </cell>
          <cell r="B557" t="str">
            <v>Склянный</v>
          </cell>
          <cell r="C557" t="str">
            <v>Никита</v>
          </cell>
          <cell r="G557">
            <v>2002</v>
          </cell>
          <cell r="H557">
            <v>1</v>
          </cell>
          <cell r="I557" t="str">
            <v>г. Тверь</v>
          </cell>
          <cell r="K557" t="str">
            <v>ГБУ "СШОР по видам гребли"</v>
          </cell>
          <cell r="M557" t="str">
            <v>Ким С.Л., Ким Д.С.</v>
          </cell>
        </row>
        <row r="558">
          <cell r="A558">
            <v>833</v>
          </cell>
          <cell r="B558" t="str">
            <v>Степин</v>
          </cell>
          <cell r="C558" t="str">
            <v>Дмитрий</v>
          </cell>
          <cell r="G558">
            <v>1987</v>
          </cell>
          <cell r="H558" t="str">
            <v>КМС</v>
          </cell>
          <cell r="I558" t="str">
            <v>г. Тверь</v>
          </cell>
          <cell r="K558" t="str">
            <v>ГБУ "СШОР по видам гребли"</v>
          </cell>
          <cell r="M558" t="str">
            <v>Ким С.Л., Ким Д.С.</v>
          </cell>
        </row>
        <row r="559">
          <cell r="A559">
            <v>976</v>
          </cell>
          <cell r="B559" t="str">
            <v>Строгов</v>
          </cell>
          <cell r="C559" t="str">
            <v>Дмитрий</v>
          </cell>
          <cell r="G559">
            <v>1995</v>
          </cell>
          <cell r="H559">
            <v>1</v>
          </cell>
          <cell r="I559" t="str">
            <v>г. Тверь</v>
          </cell>
          <cell r="K559" t="str">
            <v>ГБУ "СШОР по видам гребли"</v>
          </cell>
          <cell r="M559" t="str">
            <v>Ким С.Л., Ким Д.С.</v>
          </cell>
        </row>
        <row r="560">
          <cell r="A560">
            <v>886</v>
          </cell>
          <cell r="B560" t="str">
            <v>Суровцев</v>
          </cell>
          <cell r="C560" t="str">
            <v>Михаил</v>
          </cell>
          <cell r="G560">
            <v>1987</v>
          </cell>
          <cell r="H560" t="str">
            <v>МС</v>
          </cell>
          <cell r="I560" t="str">
            <v>г. Тверь</v>
          </cell>
          <cell r="K560" t="str">
            <v>ТСК "Шторм"</v>
          </cell>
          <cell r="M560" t="str">
            <v>Ким С.Л., Ким Д.С.</v>
          </cell>
        </row>
        <row r="561">
          <cell r="A561">
            <v>975</v>
          </cell>
          <cell r="B561" t="str">
            <v>Якимов</v>
          </cell>
          <cell r="C561" t="str">
            <v>Андрей</v>
          </cell>
          <cell r="G561">
            <v>1997</v>
          </cell>
          <cell r="H561">
            <v>1</v>
          </cell>
          <cell r="I561" t="str">
            <v>г. Тверь</v>
          </cell>
          <cell r="K561" t="str">
            <v>ГБУ "СШОР по видам гребли"</v>
          </cell>
          <cell r="M561" t="str">
            <v>Ким С.Л., Ким Д.С.</v>
          </cell>
        </row>
        <row r="562">
          <cell r="A562">
            <v>335</v>
          </cell>
          <cell r="B562" t="str">
            <v>Голубев</v>
          </cell>
          <cell r="C562" t="str">
            <v>Александр</v>
          </cell>
          <cell r="G562">
            <v>2004</v>
          </cell>
          <cell r="H562" t="str">
            <v xml:space="preserve">б/р </v>
          </cell>
          <cell r="I562" t="str">
            <v>г. Тверь</v>
          </cell>
          <cell r="K562" t="str">
            <v>СК "Норд-Авто"</v>
          </cell>
          <cell r="M562" t="str">
            <v>Ким С.Л., Ким Д.С.</v>
          </cell>
        </row>
        <row r="563">
          <cell r="A563">
            <v>367</v>
          </cell>
          <cell r="B563" t="str">
            <v>Селезнев</v>
          </cell>
          <cell r="C563" t="str">
            <v>Антон</v>
          </cell>
          <cell r="G563">
            <v>2006</v>
          </cell>
          <cell r="H563" t="str">
            <v xml:space="preserve">б/р </v>
          </cell>
          <cell r="I563" t="str">
            <v>г. Тверь</v>
          </cell>
          <cell r="K563" t="str">
            <v>ГБУ "СШОР по видам гребли"</v>
          </cell>
          <cell r="M563" t="str">
            <v>Ким С.Л., Ким Д.С.</v>
          </cell>
        </row>
        <row r="564">
          <cell r="A564">
            <v>368</v>
          </cell>
          <cell r="B564" t="str">
            <v>Кобиашвили</v>
          </cell>
          <cell r="C564" t="str">
            <v>Виктория</v>
          </cell>
          <cell r="G564">
            <v>2006</v>
          </cell>
          <cell r="H564" t="str">
            <v xml:space="preserve">б/р </v>
          </cell>
          <cell r="I564" t="str">
            <v>г. Тверь</v>
          </cell>
          <cell r="K564" t="str">
            <v>ГБУ "СШОР по видам гребли"</v>
          </cell>
          <cell r="M564" t="str">
            <v>Ким С.Л., Ким Д.С.</v>
          </cell>
        </row>
        <row r="565">
          <cell r="A565">
            <v>371</v>
          </cell>
          <cell r="B565" t="str">
            <v>Никодимов</v>
          </cell>
          <cell r="C565" t="str">
            <v>Даниил</v>
          </cell>
          <cell r="G565">
            <v>2006</v>
          </cell>
          <cell r="H565" t="str">
            <v xml:space="preserve">б/р </v>
          </cell>
          <cell r="I565" t="str">
            <v>г. Тверь</v>
          </cell>
          <cell r="K565" t="str">
            <v>ГБУ "СШОР по видам гребли"</v>
          </cell>
          <cell r="M565" t="str">
            <v>Ким С.Л., Ким Д.С.</v>
          </cell>
        </row>
        <row r="566">
          <cell r="A566">
            <v>372</v>
          </cell>
          <cell r="B566" t="str">
            <v>Сидненко</v>
          </cell>
          <cell r="C566" t="str">
            <v>Арсений</v>
          </cell>
          <cell r="G566">
            <v>2005</v>
          </cell>
          <cell r="H566" t="str">
            <v xml:space="preserve">б/р </v>
          </cell>
          <cell r="I566" t="str">
            <v>г. Тверь</v>
          </cell>
          <cell r="K566" t="str">
            <v>ГБУ "СШОР по видам гребли"</v>
          </cell>
          <cell r="M566" t="str">
            <v>Ким С.Л., Ким Д.С.</v>
          </cell>
        </row>
        <row r="567">
          <cell r="A567">
            <v>375</v>
          </cell>
          <cell r="B567" t="str">
            <v>Щербаков</v>
          </cell>
          <cell r="C567" t="str">
            <v>Платон</v>
          </cell>
          <cell r="G567">
            <v>2003</v>
          </cell>
          <cell r="H567" t="str">
            <v>1юн</v>
          </cell>
          <cell r="I567" t="str">
            <v>г. Тверь</v>
          </cell>
          <cell r="K567" t="str">
            <v>ГБУ "СШОР по видам гребли"</v>
          </cell>
          <cell r="M567" t="str">
            <v>Ким С.Л., Ким Д.С.</v>
          </cell>
        </row>
        <row r="568">
          <cell r="A568">
            <v>376</v>
          </cell>
          <cell r="B568" t="str">
            <v>Журавлев</v>
          </cell>
          <cell r="C568" t="str">
            <v>Максим</v>
          </cell>
          <cell r="G568">
            <v>2003</v>
          </cell>
          <cell r="H568" t="str">
            <v>1юн</v>
          </cell>
          <cell r="I568" t="str">
            <v>г. Тверь</v>
          </cell>
          <cell r="K568" t="str">
            <v>ГБУ "СШОР по видам гребли"</v>
          </cell>
          <cell r="M568" t="str">
            <v>Ким С.Л., Ким Д.С.</v>
          </cell>
        </row>
        <row r="569">
          <cell r="A569">
            <v>378</v>
          </cell>
          <cell r="B569" t="str">
            <v>Перцев</v>
          </cell>
          <cell r="C569" t="str">
            <v>Савва</v>
          </cell>
          <cell r="G569">
            <v>2002</v>
          </cell>
          <cell r="H569" t="str">
            <v>1юн</v>
          </cell>
          <cell r="I569" t="str">
            <v>г. Тверь</v>
          </cell>
          <cell r="K569" t="str">
            <v>ГБУ "СШОР по видам гребли"</v>
          </cell>
          <cell r="M569" t="str">
            <v>Ким С.Л., Ким Д.С.</v>
          </cell>
        </row>
        <row r="570">
          <cell r="A570">
            <v>379</v>
          </cell>
          <cell r="B570" t="str">
            <v>Крузберг</v>
          </cell>
          <cell r="C570" t="str">
            <v>Владислав</v>
          </cell>
          <cell r="G570">
            <v>2002</v>
          </cell>
          <cell r="H570" t="str">
            <v>КМС</v>
          </cell>
          <cell r="I570" t="str">
            <v>г. Тверь</v>
          </cell>
          <cell r="K570" t="str">
            <v>ГБУ "СШОР по видам гребли"</v>
          </cell>
          <cell r="M570" t="str">
            <v>Ким С.Л., Ким Д.С.</v>
          </cell>
        </row>
        <row r="571">
          <cell r="A571">
            <v>380</v>
          </cell>
          <cell r="B571" t="str">
            <v>Зайцева</v>
          </cell>
          <cell r="C571" t="str">
            <v>Дарья</v>
          </cell>
          <cell r="G571">
            <v>2003</v>
          </cell>
          <cell r="H571">
            <v>1</v>
          </cell>
          <cell r="I571" t="str">
            <v>г. Тверь</v>
          </cell>
          <cell r="K571" t="str">
            <v>ГБУ "СШОР по видам гребли"</v>
          </cell>
          <cell r="M571" t="str">
            <v>Ким С.Л., Ким Д.С.</v>
          </cell>
        </row>
        <row r="572">
          <cell r="A572">
            <v>384</v>
          </cell>
          <cell r="B572" t="str">
            <v>Гусев</v>
          </cell>
          <cell r="C572" t="str">
            <v>Егор</v>
          </cell>
          <cell r="G572">
            <v>2007</v>
          </cell>
          <cell r="H572" t="str">
            <v xml:space="preserve">б/р </v>
          </cell>
          <cell r="I572" t="str">
            <v>г. Тверь</v>
          </cell>
          <cell r="K572" t="str">
            <v>ГБУ "СШОР по видам гребли"</v>
          </cell>
          <cell r="M572" t="str">
            <v>Ким С.Л., Ким Д.С.</v>
          </cell>
        </row>
        <row r="573">
          <cell r="A573">
            <v>385</v>
          </cell>
          <cell r="B573" t="str">
            <v>Надыкто</v>
          </cell>
          <cell r="C573" t="str">
            <v>Петр</v>
          </cell>
          <cell r="G573">
            <v>2007</v>
          </cell>
          <cell r="H573" t="str">
            <v>1юн</v>
          </cell>
          <cell r="I573" t="str">
            <v>г. Тверь</v>
          </cell>
          <cell r="K573" t="str">
            <v>ГБУ "СШОР по видам гребли"</v>
          </cell>
          <cell r="M573" t="str">
            <v>Ким С.Л., Ким Д.С.</v>
          </cell>
        </row>
        <row r="574">
          <cell r="A574">
            <v>386</v>
          </cell>
          <cell r="B574" t="str">
            <v>Хохлов</v>
          </cell>
          <cell r="C574" t="str">
            <v>Ярослав</v>
          </cell>
          <cell r="G574">
            <v>2007</v>
          </cell>
          <cell r="H574" t="str">
            <v>1юн</v>
          </cell>
          <cell r="I574" t="str">
            <v>г. Тверь</v>
          </cell>
          <cell r="K574" t="str">
            <v>ГБУ "СШОР по видам гребли"</v>
          </cell>
          <cell r="M574" t="str">
            <v>Ким С.Л., Ким Д.С.</v>
          </cell>
        </row>
        <row r="575">
          <cell r="A575">
            <v>388</v>
          </cell>
          <cell r="B575" t="str">
            <v>Шибаев</v>
          </cell>
          <cell r="C575" t="str">
            <v>Артем</v>
          </cell>
          <cell r="G575">
            <v>2005</v>
          </cell>
          <cell r="H575" t="str">
            <v xml:space="preserve">б/р </v>
          </cell>
          <cell r="I575" t="str">
            <v>г. Тверь</v>
          </cell>
          <cell r="K575" t="str">
            <v>ГБУ "СШОР по видам гребли"</v>
          </cell>
          <cell r="M575" t="str">
            <v>Ким С.Л., Ким Д.С.</v>
          </cell>
        </row>
        <row r="576">
          <cell r="A576">
            <v>392</v>
          </cell>
          <cell r="B576" t="str">
            <v>Иванов</v>
          </cell>
          <cell r="C576" t="str">
            <v>Роман</v>
          </cell>
          <cell r="G576">
            <v>2005</v>
          </cell>
          <cell r="H576" t="str">
            <v xml:space="preserve">б/р </v>
          </cell>
          <cell r="I576" t="str">
            <v>г. Тверь</v>
          </cell>
          <cell r="K576" t="str">
            <v>ГБУ "СШОР по видам гребли"</v>
          </cell>
          <cell r="M576" t="str">
            <v>Ким С.Л., Ким Д.С.</v>
          </cell>
        </row>
        <row r="577">
          <cell r="A577">
            <v>393</v>
          </cell>
          <cell r="B577" t="str">
            <v>Соловьев</v>
          </cell>
          <cell r="C577" t="str">
            <v>Даниил</v>
          </cell>
          <cell r="G577">
            <v>2007</v>
          </cell>
          <cell r="H577" t="str">
            <v>1юн</v>
          </cell>
          <cell r="I577" t="str">
            <v>г. Тверь</v>
          </cell>
          <cell r="K577" t="str">
            <v>ГБУ "СШОР по видам гребли"</v>
          </cell>
          <cell r="M577" t="str">
            <v>Ким С.Л., Ким Д.С.</v>
          </cell>
        </row>
        <row r="578">
          <cell r="A578">
            <v>394</v>
          </cell>
          <cell r="B578" t="str">
            <v>Наумов</v>
          </cell>
          <cell r="C578" t="str">
            <v>Савелий</v>
          </cell>
          <cell r="G578">
            <v>2007</v>
          </cell>
          <cell r="H578" t="str">
            <v>1юн</v>
          </cell>
          <cell r="I578" t="str">
            <v>г. Тверь</v>
          </cell>
          <cell r="K578" t="str">
            <v>ГБУ "СШОР по видам гребли"</v>
          </cell>
          <cell r="M578" t="str">
            <v>Ким С.Л., Ким Д.С.</v>
          </cell>
        </row>
        <row r="579">
          <cell r="A579">
            <v>395</v>
          </cell>
          <cell r="B579" t="str">
            <v>Мещериков</v>
          </cell>
          <cell r="C579" t="str">
            <v>Иван</v>
          </cell>
          <cell r="G579">
            <v>2006</v>
          </cell>
          <cell r="H579" t="str">
            <v xml:space="preserve">б/р </v>
          </cell>
          <cell r="I579" t="str">
            <v>г. Тверь</v>
          </cell>
          <cell r="K579" t="str">
            <v>ГБУ "СШОР по видам гребли"</v>
          </cell>
          <cell r="M579" t="str">
            <v>Ким С.Л., Ким Д.С.</v>
          </cell>
        </row>
        <row r="580">
          <cell r="A580">
            <v>397</v>
          </cell>
          <cell r="B580" t="str">
            <v>Ширяев</v>
          </cell>
          <cell r="C580" t="str">
            <v>Артем</v>
          </cell>
          <cell r="G580">
            <v>2005</v>
          </cell>
          <cell r="H580" t="str">
            <v>1юн</v>
          </cell>
          <cell r="I580" t="str">
            <v>г. Тверь</v>
          </cell>
          <cell r="K580" t="str">
            <v>ГБУ "СШОР по видам гребли"</v>
          </cell>
          <cell r="M580" t="str">
            <v>Ким С.Л., Ким Д.С.</v>
          </cell>
        </row>
        <row r="581">
          <cell r="A581">
            <v>398</v>
          </cell>
          <cell r="B581" t="str">
            <v>Спасский</v>
          </cell>
          <cell r="C581" t="str">
            <v>Иван</v>
          </cell>
          <cell r="G581">
            <v>2004</v>
          </cell>
          <cell r="H581" t="str">
            <v xml:space="preserve">б/р </v>
          </cell>
          <cell r="I581" t="str">
            <v>г. Тверь</v>
          </cell>
          <cell r="K581" t="str">
            <v>ГБУ "СШОР по видам гребли"</v>
          </cell>
          <cell r="M581" t="str">
            <v>Ким С.Л., Ким Д.С.</v>
          </cell>
        </row>
        <row r="582">
          <cell r="A582">
            <v>400</v>
          </cell>
          <cell r="B582" t="str">
            <v>Буданов</v>
          </cell>
          <cell r="C582" t="str">
            <v>Дмитрий</v>
          </cell>
          <cell r="G582">
            <v>2005</v>
          </cell>
          <cell r="H582" t="str">
            <v xml:space="preserve">б/р </v>
          </cell>
          <cell r="I582" t="str">
            <v>г. Тверь</v>
          </cell>
          <cell r="K582" t="str">
            <v>ГБУ "СШОР по видам гребли"</v>
          </cell>
          <cell r="M582" t="str">
            <v>Ким С.Л., Ким Д.С.</v>
          </cell>
        </row>
        <row r="583">
          <cell r="A583">
            <v>402</v>
          </cell>
          <cell r="B583" t="str">
            <v>Вихрова</v>
          </cell>
          <cell r="C583" t="str">
            <v>Ангелина</v>
          </cell>
          <cell r="G583">
            <v>2004</v>
          </cell>
          <cell r="H583" t="str">
            <v xml:space="preserve">б/р </v>
          </cell>
          <cell r="I583" t="str">
            <v>г. Тверь</v>
          </cell>
          <cell r="K583" t="str">
            <v>ГБУ "СШОР по видам гребли"</v>
          </cell>
          <cell r="M583" t="str">
            <v>Ким С.Л., Ким Д.С.</v>
          </cell>
        </row>
        <row r="584">
          <cell r="A584">
            <v>403</v>
          </cell>
          <cell r="B584" t="str">
            <v>Иванова</v>
          </cell>
          <cell r="C584" t="str">
            <v>Мария</v>
          </cell>
          <cell r="G584">
            <v>2003</v>
          </cell>
          <cell r="H584" t="str">
            <v xml:space="preserve">б/р </v>
          </cell>
          <cell r="I584" t="str">
            <v>г. Тверь</v>
          </cell>
          <cell r="K584" t="str">
            <v>ГБУ "СШОР по видам гребли"</v>
          </cell>
          <cell r="M584" t="str">
            <v>Ким С.Л., Ким Д.С.</v>
          </cell>
        </row>
        <row r="585">
          <cell r="A585">
            <v>638</v>
          </cell>
          <cell r="B585" t="str">
            <v>Соловьев</v>
          </cell>
          <cell r="C585" t="str">
            <v>Данила</v>
          </cell>
          <cell r="G585">
            <v>2007</v>
          </cell>
          <cell r="H585" t="str">
            <v xml:space="preserve">б/р </v>
          </cell>
          <cell r="I585" t="str">
            <v>г. Тверь</v>
          </cell>
          <cell r="K585" t="str">
            <v>ГБУ "СШОР по видам гребли"</v>
          </cell>
          <cell r="M585" t="str">
            <v>Ким С.Л., Ким Д.С.</v>
          </cell>
        </row>
        <row r="586">
          <cell r="A586">
            <v>738</v>
          </cell>
          <cell r="B586" t="str">
            <v>Казакова</v>
          </cell>
          <cell r="C586" t="str">
            <v>Екатерина</v>
          </cell>
          <cell r="G586">
            <v>2007</v>
          </cell>
          <cell r="H586" t="str">
            <v xml:space="preserve">б/р </v>
          </cell>
          <cell r="I586" t="str">
            <v>г. Тверь</v>
          </cell>
          <cell r="K586" t="str">
            <v>ГБУ "СШОР по видам гребли"</v>
          </cell>
          <cell r="M586" t="str">
            <v>Ким С.Л., Ким Д.С.</v>
          </cell>
        </row>
        <row r="587">
          <cell r="A587">
            <v>263</v>
          </cell>
          <cell r="B587" t="str">
            <v>Журавлев</v>
          </cell>
          <cell r="C587" t="str">
            <v>Юрий</v>
          </cell>
          <cell r="G587">
            <v>2006</v>
          </cell>
          <cell r="H587" t="str">
            <v xml:space="preserve">б/р </v>
          </cell>
          <cell r="I587" t="str">
            <v>г. Тверь</v>
          </cell>
          <cell r="K587" t="str">
            <v>ГБУ "СШОР по видам гребли"</v>
          </cell>
          <cell r="M587" t="str">
            <v>Ким С.Л., Ким Д.С.</v>
          </cell>
        </row>
        <row r="588">
          <cell r="A588">
            <v>685</v>
          </cell>
          <cell r="B588" t="str">
            <v>Богданова</v>
          </cell>
          <cell r="C588" t="str">
            <v>Василиса</v>
          </cell>
          <cell r="G588">
            <v>2007</v>
          </cell>
          <cell r="H588" t="str">
            <v xml:space="preserve">б/р </v>
          </cell>
          <cell r="I588" t="str">
            <v>г. Тверь</v>
          </cell>
          <cell r="K588" t="str">
            <v>ГБУ "СШОР по видам гребли"</v>
          </cell>
          <cell r="M588" t="str">
            <v>Ким С.Л., Ким Д.С.</v>
          </cell>
        </row>
        <row r="589">
          <cell r="A589">
            <v>434</v>
          </cell>
          <cell r="B589" t="str">
            <v>Сидненко</v>
          </cell>
          <cell r="C589" t="str">
            <v>Роберт</v>
          </cell>
          <cell r="G589">
            <v>2010</v>
          </cell>
          <cell r="H589" t="str">
            <v xml:space="preserve">б/р </v>
          </cell>
          <cell r="I589" t="str">
            <v>г. Тверь</v>
          </cell>
          <cell r="K589" t="str">
            <v>ГБУ "СШОР по видам гребли"</v>
          </cell>
          <cell r="M589" t="str">
            <v>Ким С.Л., Ким Д.С.</v>
          </cell>
        </row>
        <row r="590">
          <cell r="A590">
            <v>437</v>
          </cell>
          <cell r="B590" t="str">
            <v>Коновалов</v>
          </cell>
          <cell r="C590" t="str">
            <v>Евгений</v>
          </cell>
          <cell r="G590">
            <v>2010</v>
          </cell>
          <cell r="H590" t="str">
            <v xml:space="preserve">б/р </v>
          </cell>
          <cell r="I590" t="str">
            <v>г. Тверь</v>
          </cell>
          <cell r="K590" t="str">
            <v>ГБУ "СШОР по видам гребли"</v>
          </cell>
          <cell r="M590" t="str">
            <v>Ким С.Л., Ким Д.С.</v>
          </cell>
        </row>
        <row r="591">
          <cell r="A591">
            <v>290</v>
          </cell>
          <cell r="B591" t="str">
            <v>Иванов</v>
          </cell>
          <cell r="C591" t="str">
            <v>Егор</v>
          </cell>
          <cell r="G591">
            <v>2005</v>
          </cell>
          <cell r="H591" t="str">
            <v xml:space="preserve">б/р </v>
          </cell>
          <cell r="I591" t="str">
            <v>г. Тверь</v>
          </cell>
          <cell r="K591" t="str">
            <v>ГБУ "СШОР по видам гребли"</v>
          </cell>
          <cell r="M591" t="str">
            <v>Ким С.Л., Ким Д.С.</v>
          </cell>
        </row>
        <row r="593">
          <cell r="A593">
            <v>965</v>
          </cell>
          <cell r="B593" t="str">
            <v>Андреянова</v>
          </cell>
          <cell r="C593" t="str">
            <v>Светлана</v>
          </cell>
          <cell r="G593">
            <v>1997</v>
          </cell>
          <cell r="H593">
            <v>1</v>
          </cell>
          <cell r="I593" t="str">
            <v>г. Тверь</v>
          </cell>
          <cell r="K593" t="str">
            <v>ГБУ "СШОР по видам гребли"</v>
          </cell>
          <cell r="M593" t="str">
            <v>Фролова В.Е., Фролова О.О.</v>
          </cell>
        </row>
        <row r="594">
          <cell r="A594">
            <v>3255</v>
          </cell>
          <cell r="B594" t="str">
            <v>Большаков</v>
          </cell>
          <cell r="C594" t="str">
            <v>Данила</v>
          </cell>
          <cell r="F594">
            <v>10</v>
          </cell>
          <cell r="G594">
            <v>2002</v>
          </cell>
          <cell r="H594" t="str">
            <v>1юн</v>
          </cell>
          <cell r="I594" t="str">
            <v>г. Тверь</v>
          </cell>
          <cell r="K594" t="str">
            <v>ГБУ "СШОР по видам гребли"</v>
          </cell>
          <cell r="M594" t="str">
            <v>Фролова В.Е., Фролова О.О.</v>
          </cell>
        </row>
        <row r="595">
          <cell r="A595">
            <v>979</v>
          </cell>
          <cell r="B595" t="str">
            <v>Васильева</v>
          </cell>
          <cell r="C595" t="str">
            <v>Яна</v>
          </cell>
          <cell r="G595">
            <v>2006</v>
          </cell>
          <cell r="H595" t="str">
            <v>1юн</v>
          </cell>
          <cell r="I595" t="str">
            <v>г. Тверь</v>
          </cell>
          <cell r="K595" t="str">
            <v>ГБУ "СШОР по видам гребли"</v>
          </cell>
          <cell r="M595" t="str">
            <v>Фролова В.Е., Фролова О.О.</v>
          </cell>
        </row>
        <row r="596">
          <cell r="A596">
            <v>258</v>
          </cell>
          <cell r="B596" t="str">
            <v>Данилина</v>
          </cell>
          <cell r="C596" t="str">
            <v>Алина</v>
          </cell>
          <cell r="G596">
            <v>1996</v>
          </cell>
          <cell r="H596">
            <v>1</v>
          </cell>
          <cell r="I596" t="str">
            <v>г. Тверь</v>
          </cell>
          <cell r="K596" t="str">
            <v>ГБУ "СШОР по видам гребли"</v>
          </cell>
          <cell r="M596" t="str">
            <v>Фролова В.Е., Фролова О.О.</v>
          </cell>
        </row>
        <row r="597">
          <cell r="A597">
            <v>966</v>
          </cell>
          <cell r="B597" t="str">
            <v>Ионов</v>
          </cell>
          <cell r="C597" t="str">
            <v>Александр</v>
          </cell>
          <cell r="G597">
            <v>1997</v>
          </cell>
          <cell r="H597">
            <v>1</v>
          </cell>
          <cell r="I597" t="str">
            <v>г. Тверь</v>
          </cell>
          <cell r="K597" t="str">
            <v>ГБУ "СШОР по видам гребли"</v>
          </cell>
          <cell r="M597" t="str">
            <v>Фролова В.Е., Фролова О.О.</v>
          </cell>
        </row>
        <row r="598">
          <cell r="A598">
            <v>2645</v>
          </cell>
          <cell r="B598" t="str">
            <v>Круков</v>
          </cell>
          <cell r="C598" t="str">
            <v>Григорий</v>
          </cell>
          <cell r="G598">
            <v>1999</v>
          </cell>
          <cell r="H598">
            <v>1</v>
          </cell>
          <cell r="I598" t="str">
            <v>г. Тверь</v>
          </cell>
          <cell r="K598" t="str">
            <v>ГБУ "СШОР по видам гребли"</v>
          </cell>
          <cell r="M598" t="str">
            <v>Фролова В.Е., Фролова О.О.</v>
          </cell>
        </row>
        <row r="599">
          <cell r="A599">
            <v>289</v>
          </cell>
          <cell r="B599" t="str">
            <v>Медведева</v>
          </cell>
          <cell r="C599" t="str">
            <v>Екатерина</v>
          </cell>
          <cell r="G599">
            <v>1996</v>
          </cell>
          <cell r="H599" t="str">
            <v>МС</v>
          </cell>
          <cell r="I599" t="str">
            <v>г. Тверь</v>
          </cell>
          <cell r="K599" t="str">
            <v>ГБУ "СШОР по видам гребли"</v>
          </cell>
          <cell r="M599" t="str">
            <v>Фролова В.Е., Фролова О.О.</v>
          </cell>
        </row>
        <row r="600">
          <cell r="A600">
            <v>2688</v>
          </cell>
          <cell r="B600" t="str">
            <v>Мишурина</v>
          </cell>
          <cell r="C600" t="str">
            <v>Татьяна</v>
          </cell>
          <cell r="G600">
            <v>2001</v>
          </cell>
          <cell r="H600" t="str">
            <v>КМС</v>
          </cell>
          <cell r="I600" t="str">
            <v>г. Тверь</v>
          </cell>
          <cell r="K600" t="str">
            <v>ГБУДОСШОР по видам гребли</v>
          </cell>
          <cell r="M600" t="str">
            <v>Фролова В.Е., Фролова О.О.</v>
          </cell>
        </row>
        <row r="601">
          <cell r="A601">
            <v>782</v>
          </cell>
          <cell r="B601" t="str">
            <v>Найко</v>
          </cell>
          <cell r="C601" t="str">
            <v>Илья</v>
          </cell>
          <cell r="G601">
            <v>1994</v>
          </cell>
          <cell r="H601" t="str">
            <v>КМС</v>
          </cell>
          <cell r="I601" t="str">
            <v>г. Тверь</v>
          </cell>
          <cell r="K601" t="str">
            <v>ГБУ "СШОР по видам гребли"</v>
          </cell>
          <cell r="M601" t="str">
            <v>Фролова В.Е., Фролова О.О.</v>
          </cell>
        </row>
        <row r="602">
          <cell r="A602">
            <v>4025</v>
          </cell>
          <cell r="B602" t="str">
            <v>Олимова</v>
          </cell>
          <cell r="C602" t="str">
            <v>Рухшона</v>
          </cell>
          <cell r="G602">
            <v>2001</v>
          </cell>
          <cell r="H602">
            <v>1</v>
          </cell>
          <cell r="I602" t="str">
            <v>г. Тверь</v>
          </cell>
          <cell r="K602" t="str">
            <v>ГБУ "СШОР по видам гребли"</v>
          </cell>
          <cell r="M602" t="str">
            <v>Фролова В.Е., Фролова О.О.</v>
          </cell>
        </row>
        <row r="603">
          <cell r="A603">
            <v>805</v>
          </cell>
          <cell r="B603" t="str">
            <v>Фролов</v>
          </cell>
          <cell r="C603" t="str">
            <v>Олег</v>
          </cell>
          <cell r="G603">
            <v>1962</v>
          </cell>
          <cell r="H603" t="str">
            <v>МС</v>
          </cell>
          <cell r="I603" t="str">
            <v>г. Тверь</v>
          </cell>
          <cell r="K603" t="str">
            <v>СК "Русский свет"</v>
          </cell>
          <cell r="M603" t="str">
            <v>Фролова В.Е., Фролова О.О.</v>
          </cell>
        </row>
        <row r="604">
          <cell r="A604">
            <v>122</v>
          </cell>
          <cell r="B604" t="str">
            <v>Шуляк</v>
          </cell>
          <cell r="C604" t="str">
            <v>Нестор</v>
          </cell>
          <cell r="G604">
            <v>2010</v>
          </cell>
          <cell r="H604" t="str">
            <v xml:space="preserve">б/р </v>
          </cell>
          <cell r="I604" t="str">
            <v>г. Тверь</v>
          </cell>
          <cell r="K604" t="str">
            <v>ГБУ "СШОР по видам гребли"</v>
          </cell>
          <cell r="M604" t="str">
            <v>Фролова В.Е., Фролова О.О.</v>
          </cell>
        </row>
        <row r="605">
          <cell r="A605">
            <v>169</v>
          </cell>
          <cell r="B605" t="str">
            <v>Черкасов</v>
          </cell>
          <cell r="C605" t="str">
            <v>Максим</v>
          </cell>
          <cell r="G605">
            <v>2009</v>
          </cell>
          <cell r="H605" t="str">
            <v xml:space="preserve">б/р </v>
          </cell>
          <cell r="I605" t="str">
            <v>г. Тверь</v>
          </cell>
          <cell r="K605" t="str">
            <v>ТСК "Шторм"</v>
          </cell>
          <cell r="M605" t="str">
            <v>Фролова В.Е., Фролова О.О.</v>
          </cell>
        </row>
        <row r="606">
          <cell r="A606">
            <v>228</v>
          </cell>
          <cell r="B606" t="str">
            <v>Шикунов</v>
          </cell>
          <cell r="C606" t="str">
            <v>Алексей</v>
          </cell>
          <cell r="G606">
            <v>1994</v>
          </cell>
          <cell r="H606" t="str">
            <v>МС</v>
          </cell>
          <cell r="I606" t="str">
            <v>г. Тверь</v>
          </cell>
          <cell r="K606" t="str">
            <v>ГБУЦСП "ШВСМ" Тверской области</v>
          </cell>
          <cell r="L606" t="str">
            <v xml:space="preserve"> </v>
          </cell>
          <cell r="M606" t="str">
            <v>Фролова В.Е., Фролова О.О.</v>
          </cell>
        </row>
        <row r="607">
          <cell r="A607">
            <v>3302</v>
          </cell>
          <cell r="B607" t="str">
            <v>Щелкачева</v>
          </cell>
          <cell r="C607" t="str">
            <v>Алена</v>
          </cell>
          <cell r="G607">
            <v>2003</v>
          </cell>
          <cell r="H607" t="str">
            <v>КМС</v>
          </cell>
          <cell r="I607" t="str">
            <v>г. Тверь</v>
          </cell>
          <cell r="K607" t="str">
            <v>ГБУ "СШОР по видам гребли"</v>
          </cell>
          <cell r="M607" t="str">
            <v>Фролова В.Е., Фролова О.О.</v>
          </cell>
        </row>
        <row r="608">
          <cell r="A608">
            <v>405</v>
          </cell>
          <cell r="B608" t="str">
            <v>Ракшин</v>
          </cell>
          <cell r="C608" t="str">
            <v>Сергей</v>
          </cell>
          <cell r="G608">
            <v>2009</v>
          </cell>
          <cell r="H608" t="str">
            <v xml:space="preserve">б/р </v>
          </cell>
          <cell r="I608" t="str">
            <v>г. Тверь</v>
          </cell>
          <cell r="K608" t="str">
            <v>ГБУ "СШОР по видам гребли"</v>
          </cell>
          <cell r="M608" t="str">
            <v>Фролова В.Е., Фролова О.О.</v>
          </cell>
        </row>
        <row r="609">
          <cell r="A609">
            <v>406</v>
          </cell>
          <cell r="B609" t="str">
            <v>Бойков</v>
          </cell>
          <cell r="C609" t="str">
            <v>Михаил</v>
          </cell>
          <cell r="G609">
            <v>2006</v>
          </cell>
          <cell r="H609" t="str">
            <v>2юн</v>
          </cell>
          <cell r="I609" t="str">
            <v>г. Тверь</v>
          </cell>
          <cell r="K609" t="str">
            <v>ГБУ "СШОР по видам гребли"</v>
          </cell>
          <cell r="M609" t="str">
            <v>Фролова В.Е., Фролова О.О.</v>
          </cell>
        </row>
        <row r="610">
          <cell r="A610">
            <v>407</v>
          </cell>
          <cell r="B610" t="str">
            <v>Милконян</v>
          </cell>
          <cell r="C610" t="str">
            <v>Михаил</v>
          </cell>
          <cell r="G610">
            <v>2006</v>
          </cell>
          <cell r="H610" t="str">
            <v>2юн</v>
          </cell>
          <cell r="I610" t="str">
            <v>г. Тверь</v>
          </cell>
          <cell r="K610" t="str">
            <v>ГБУ "СШОР по видам гребли"</v>
          </cell>
          <cell r="M610" t="str">
            <v>Фролова В.Е., Фролова О.О.</v>
          </cell>
        </row>
        <row r="611">
          <cell r="A611">
            <v>408</v>
          </cell>
          <cell r="B611" t="str">
            <v>Смирнов</v>
          </cell>
          <cell r="C611" t="str">
            <v>Михаил</v>
          </cell>
          <cell r="G611">
            <v>2001</v>
          </cell>
          <cell r="H611" t="str">
            <v>1юн</v>
          </cell>
          <cell r="I611" t="str">
            <v>г. Тверь</v>
          </cell>
          <cell r="K611" t="str">
            <v>ГБУ "СШОР по видам гребли"</v>
          </cell>
          <cell r="M611" t="str">
            <v>Фролова В.Е., Фролова О.О.</v>
          </cell>
        </row>
        <row r="612">
          <cell r="A612">
            <v>409</v>
          </cell>
          <cell r="B612" t="str">
            <v>Волкова</v>
          </cell>
          <cell r="C612" t="str">
            <v>Ангелина</v>
          </cell>
          <cell r="G612">
            <v>2003</v>
          </cell>
          <cell r="H612" t="str">
            <v>1юн</v>
          </cell>
          <cell r="I612" t="str">
            <v>г. Тверь</v>
          </cell>
          <cell r="K612" t="str">
            <v>ГБУ "СШОР по видам гребли"</v>
          </cell>
          <cell r="M612" t="str">
            <v>Фролова В.Е., Фролова О.О.</v>
          </cell>
        </row>
        <row r="613">
          <cell r="A613">
            <v>410</v>
          </cell>
          <cell r="B613" t="str">
            <v>Томашевская</v>
          </cell>
          <cell r="C613" t="str">
            <v>Ева</v>
          </cell>
          <cell r="G613">
            <v>2004</v>
          </cell>
          <cell r="H613" t="str">
            <v>1юн</v>
          </cell>
          <cell r="I613" t="str">
            <v>г. Тверь</v>
          </cell>
          <cell r="K613" t="str">
            <v>ГБУ "СШОР по видам гребли"</v>
          </cell>
          <cell r="M613" t="str">
            <v>Фролова В.Е., Фролова О.О.</v>
          </cell>
        </row>
        <row r="614">
          <cell r="A614">
            <v>411</v>
          </cell>
          <cell r="B614" t="str">
            <v>Ионов</v>
          </cell>
          <cell r="C614" t="str">
            <v>Игорь</v>
          </cell>
          <cell r="G614">
            <v>2004</v>
          </cell>
          <cell r="H614" t="str">
            <v>1юн</v>
          </cell>
          <cell r="I614" t="str">
            <v>г. Тверь</v>
          </cell>
          <cell r="K614" t="str">
            <v>ГБУ "СШОР по видам гребли"</v>
          </cell>
          <cell r="M614" t="str">
            <v>Фролова В.Е., Фролова О.О.</v>
          </cell>
        </row>
        <row r="615">
          <cell r="A615">
            <v>412</v>
          </cell>
          <cell r="B615" t="str">
            <v>Руднев</v>
          </cell>
          <cell r="C615" t="str">
            <v>Егор</v>
          </cell>
          <cell r="G615">
            <v>2004</v>
          </cell>
          <cell r="H615" t="str">
            <v>1юн</v>
          </cell>
          <cell r="I615" t="str">
            <v>г. Тверь</v>
          </cell>
          <cell r="K615" t="str">
            <v>ГБУ "СШОР по видам гребли"</v>
          </cell>
          <cell r="M615" t="str">
            <v>Фролова В.Е., Фролова О.О.</v>
          </cell>
        </row>
        <row r="616">
          <cell r="A616">
            <v>413</v>
          </cell>
          <cell r="B616" t="str">
            <v>Синельник</v>
          </cell>
          <cell r="C616" t="str">
            <v>Артем</v>
          </cell>
          <cell r="G616">
            <v>2004</v>
          </cell>
          <cell r="H616" t="str">
            <v>1юн</v>
          </cell>
          <cell r="I616" t="str">
            <v>г.Москва</v>
          </cell>
          <cell r="K616" t="str">
            <v>ГУОР-2</v>
          </cell>
          <cell r="M616" t="str">
            <v>Фролова В.Е., Фролова О.О.</v>
          </cell>
        </row>
        <row r="617">
          <cell r="A617">
            <v>414</v>
          </cell>
          <cell r="B617" t="str">
            <v>Романов</v>
          </cell>
          <cell r="C617" t="str">
            <v>Данила</v>
          </cell>
          <cell r="G617">
            <v>2005</v>
          </cell>
          <cell r="H617" t="str">
            <v>1юн</v>
          </cell>
          <cell r="I617" t="str">
            <v>г. Тверь</v>
          </cell>
          <cell r="K617" t="str">
            <v>ГБУ "СШОР по видам гребли"</v>
          </cell>
          <cell r="M617" t="str">
            <v>Фролова В.Е., Фролова О.О.</v>
          </cell>
        </row>
        <row r="618">
          <cell r="A618">
            <v>415</v>
          </cell>
          <cell r="B618" t="str">
            <v>Приходько</v>
          </cell>
          <cell r="C618" t="str">
            <v>Ярослав</v>
          </cell>
          <cell r="G618">
            <v>2006</v>
          </cell>
          <cell r="H618" t="str">
            <v>2юн</v>
          </cell>
          <cell r="I618" t="str">
            <v>г. Тверь</v>
          </cell>
          <cell r="K618" t="str">
            <v>ГБУ "СШОР по видам гребли"</v>
          </cell>
          <cell r="M618" t="str">
            <v>Фролова В.Е., Фролова О.О.</v>
          </cell>
        </row>
        <row r="619">
          <cell r="A619">
            <v>416</v>
          </cell>
          <cell r="B619" t="str">
            <v>Лебедев</v>
          </cell>
          <cell r="C619" t="str">
            <v>Михаил</v>
          </cell>
          <cell r="G619">
            <v>2006</v>
          </cell>
          <cell r="H619" t="str">
            <v>2юн</v>
          </cell>
          <cell r="I619" t="str">
            <v>г. Тверь</v>
          </cell>
          <cell r="K619" t="str">
            <v>ГБУ "СШОР по видам гребли"</v>
          </cell>
          <cell r="M619" t="str">
            <v>Фролова В.Е., Фролова О.О.</v>
          </cell>
        </row>
        <row r="620">
          <cell r="A620">
            <v>417</v>
          </cell>
          <cell r="B620" t="str">
            <v>Балыбердина</v>
          </cell>
          <cell r="C620" t="str">
            <v>Алена</v>
          </cell>
          <cell r="G620">
            <v>2005</v>
          </cell>
          <cell r="H620" t="str">
            <v>1юн</v>
          </cell>
          <cell r="I620" t="str">
            <v>г. Тверь</v>
          </cell>
          <cell r="K620" t="str">
            <v>ГБУ "СШОР по видам гребли"</v>
          </cell>
          <cell r="M620" t="str">
            <v>Фролова В.Е., Фролова О.О.</v>
          </cell>
        </row>
        <row r="621">
          <cell r="A621">
            <v>418</v>
          </cell>
          <cell r="B621" t="str">
            <v>Глазунов</v>
          </cell>
          <cell r="C621" t="str">
            <v>Евгений</v>
          </cell>
          <cell r="G621">
            <v>2004</v>
          </cell>
          <cell r="H621">
            <v>1</v>
          </cell>
          <cell r="I621" t="str">
            <v>г. Тверь</v>
          </cell>
          <cell r="K621" t="str">
            <v>ГБУ "СШОР по видам гребли"</v>
          </cell>
          <cell r="M621" t="str">
            <v>Фролова В.Е., Фролова О.О.</v>
          </cell>
        </row>
        <row r="622">
          <cell r="A622">
            <v>419</v>
          </cell>
          <cell r="B622" t="str">
            <v>Цилюрик</v>
          </cell>
          <cell r="C622" t="str">
            <v>Артем</v>
          </cell>
          <cell r="G622">
            <v>2005</v>
          </cell>
          <cell r="H622" t="str">
            <v>1юн</v>
          </cell>
          <cell r="I622" t="str">
            <v>г. Тверь</v>
          </cell>
          <cell r="K622" t="str">
            <v>ГБУ "СШОР по видам гребли"</v>
          </cell>
          <cell r="M622" t="str">
            <v>Фролова В.Е., Фролова О.О.</v>
          </cell>
        </row>
        <row r="623">
          <cell r="A623">
            <v>420</v>
          </cell>
          <cell r="B623" t="str">
            <v>Сорокин</v>
          </cell>
          <cell r="C623" t="str">
            <v>Егор</v>
          </cell>
          <cell r="G623">
            <v>2005</v>
          </cell>
          <cell r="H623" t="str">
            <v>1юн</v>
          </cell>
          <cell r="I623" t="str">
            <v>г. Тверь</v>
          </cell>
          <cell r="K623" t="str">
            <v>ГБУ "СШОР по видам гребли"</v>
          </cell>
          <cell r="M623" t="str">
            <v>Фролова В.Е., Фролова О.О.</v>
          </cell>
        </row>
        <row r="624">
          <cell r="A624">
            <v>421</v>
          </cell>
          <cell r="B624" t="str">
            <v>Дияров</v>
          </cell>
          <cell r="C624" t="str">
            <v>Тимур</v>
          </cell>
          <cell r="G624">
            <v>2007</v>
          </cell>
          <cell r="H624" t="str">
            <v>1юн</v>
          </cell>
          <cell r="I624" t="str">
            <v>г. Тверь</v>
          </cell>
          <cell r="K624" t="str">
            <v>ГБУ "СШОР по видам гребли"</v>
          </cell>
          <cell r="M624" t="str">
            <v>Фролова В.Е., Фролова О.О.</v>
          </cell>
        </row>
        <row r="625">
          <cell r="A625">
            <v>422</v>
          </cell>
          <cell r="B625" t="str">
            <v>Ожог</v>
          </cell>
          <cell r="C625" t="str">
            <v>Максим</v>
          </cell>
          <cell r="G625">
            <v>2007</v>
          </cell>
          <cell r="H625" t="str">
            <v>1юн</v>
          </cell>
          <cell r="I625" t="str">
            <v>г. Тверь</v>
          </cell>
          <cell r="K625" t="str">
            <v>ГБУ "СШОР по видам гребли"</v>
          </cell>
          <cell r="M625" t="str">
            <v>Фролова В.Е., Фролова О.О.</v>
          </cell>
        </row>
        <row r="626">
          <cell r="A626">
            <v>423</v>
          </cell>
          <cell r="B626" t="str">
            <v>Фролов</v>
          </cell>
          <cell r="C626" t="str">
            <v>Александр</v>
          </cell>
          <cell r="G626">
            <v>2006</v>
          </cell>
          <cell r="H626" t="str">
            <v xml:space="preserve">б/р </v>
          </cell>
          <cell r="I626" t="str">
            <v>г. Тверь</v>
          </cell>
          <cell r="K626" t="str">
            <v>ГБУ "СШОР по видам гребли"</v>
          </cell>
          <cell r="M626" t="str">
            <v>Фролова В.Е., Фролова О.О.</v>
          </cell>
        </row>
        <row r="627">
          <cell r="A627">
            <v>424</v>
          </cell>
          <cell r="B627" t="str">
            <v>Парамонов</v>
          </cell>
          <cell r="C627" t="str">
            <v>Егор</v>
          </cell>
          <cell r="G627">
            <v>2009</v>
          </cell>
          <cell r="H627" t="str">
            <v xml:space="preserve">б/р </v>
          </cell>
          <cell r="I627" t="str">
            <v>г. Тверь</v>
          </cell>
          <cell r="K627" t="str">
            <v>ГБУ "СШОР по видам гребли"</v>
          </cell>
          <cell r="M627" t="str">
            <v>Фролова В.Е., Фролова О.О.</v>
          </cell>
        </row>
        <row r="628">
          <cell r="A628">
            <v>425</v>
          </cell>
          <cell r="B628" t="str">
            <v>Бойков</v>
          </cell>
          <cell r="C628" t="str">
            <v>Михаил</v>
          </cell>
          <cell r="G628">
            <v>2006</v>
          </cell>
          <cell r="H628" t="str">
            <v xml:space="preserve">б/р </v>
          </cell>
          <cell r="I628" t="str">
            <v>г. Тверь</v>
          </cell>
          <cell r="K628" t="str">
            <v>ГБУ "СШОР по видам гребли"</v>
          </cell>
          <cell r="M628" t="str">
            <v>Фролова В.Е., Фролова О.О.</v>
          </cell>
        </row>
        <row r="629">
          <cell r="A629">
            <v>426</v>
          </cell>
          <cell r="B629" t="str">
            <v>Миронов</v>
          </cell>
          <cell r="C629" t="str">
            <v>Владислав</v>
          </cell>
          <cell r="G629">
            <v>2006</v>
          </cell>
          <cell r="H629" t="str">
            <v xml:space="preserve">б/р </v>
          </cell>
          <cell r="I629" t="str">
            <v>г. Тверь</v>
          </cell>
          <cell r="K629" t="str">
            <v>ГБУ "СШОР по видам гребли"</v>
          </cell>
          <cell r="M629" t="str">
            <v>Фролова В.Е., Фролова О.О.</v>
          </cell>
        </row>
        <row r="630">
          <cell r="A630">
            <v>427</v>
          </cell>
          <cell r="B630" t="str">
            <v>Клипачев</v>
          </cell>
          <cell r="C630" t="str">
            <v>Даниил</v>
          </cell>
          <cell r="G630">
            <v>2006</v>
          </cell>
          <cell r="H630" t="str">
            <v xml:space="preserve">б/р </v>
          </cell>
          <cell r="I630" t="str">
            <v>г. Тверь</v>
          </cell>
          <cell r="K630" t="str">
            <v>ГБУ "СШОР по видам гребли"</v>
          </cell>
          <cell r="M630" t="str">
            <v>Фролова В.Е., Фролова О.О.</v>
          </cell>
        </row>
        <row r="631">
          <cell r="A631">
            <v>428</v>
          </cell>
          <cell r="B631" t="str">
            <v>Цилюрик</v>
          </cell>
          <cell r="C631" t="str">
            <v>Ангелина</v>
          </cell>
          <cell r="G631">
            <v>2006</v>
          </cell>
          <cell r="H631" t="str">
            <v xml:space="preserve">б/р </v>
          </cell>
          <cell r="I631" t="str">
            <v>г. Тверь</v>
          </cell>
          <cell r="K631" t="str">
            <v>ГБУ "СШОР по видам гребли"</v>
          </cell>
          <cell r="M631" t="str">
            <v>Фролова В.Е., Фролова О.О.</v>
          </cell>
        </row>
        <row r="632">
          <cell r="A632">
            <v>429</v>
          </cell>
          <cell r="B632" t="str">
            <v>Шикалов</v>
          </cell>
          <cell r="C632" t="str">
            <v>Андрей</v>
          </cell>
          <cell r="G632">
            <v>2006</v>
          </cell>
          <cell r="H632" t="str">
            <v xml:space="preserve">б/р </v>
          </cell>
          <cell r="I632" t="str">
            <v>г. Тверь</v>
          </cell>
          <cell r="K632" t="str">
            <v>ГБУ "СШОР по видам гребли"</v>
          </cell>
          <cell r="M632" t="str">
            <v>Фролова В.Е., Фролова О.О.</v>
          </cell>
        </row>
        <row r="633">
          <cell r="A633">
            <v>430</v>
          </cell>
          <cell r="B633" t="str">
            <v>Путинцев</v>
          </cell>
          <cell r="C633" t="str">
            <v>Ярослав</v>
          </cell>
          <cell r="G633">
            <v>2006</v>
          </cell>
          <cell r="H633" t="str">
            <v xml:space="preserve">б/р </v>
          </cell>
          <cell r="I633" t="str">
            <v>г. Тверь</v>
          </cell>
          <cell r="K633" t="str">
            <v>ГБУ "СШОР по видам гребли"</v>
          </cell>
          <cell r="M633" t="str">
            <v>Фролова В.Е., Фролова О.О.</v>
          </cell>
        </row>
        <row r="634">
          <cell r="A634">
            <v>431</v>
          </cell>
          <cell r="B634" t="str">
            <v>Кальченко</v>
          </cell>
          <cell r="C634" t="str">
            <v>Мария</v>
          </cell>
          <cell r="G634">
            <v>2007</v>
          </cell>
          <cell r="H634" t="str">
            <v xml:space="preserve">б/р </v>
          </cell>
          <cell r="I634" t="str">
            <v>г. Тверь</v>
          </cell>
          <cell r="K634" t="str">
            <v>ГБУ "СШОР по видам гребли"</v>
          </cell>
          <cell r="M634" t="str">
            <v>Фролова В.Е., Фролова О.О.</v>
          </cell>
        </row>
        <row r="635">
          <cell r="A635">
            <v>432</v>
          </cell>
          <cell r="B635" t="str">
            <v>Ямщиков</v>
          </cell>
          <cell r="C635" t="str">
            <v>Тарас</v>
          </cell>
          <cell r="G635">
            <v>2007</v>
          </cell>
          <cell r="H635" t="str">
            <v xml:space="preserve">б/р </v>
          </cell>
          <cell r="I635" t="str">
            <v>г. Тверь</v>
          </cell>
          <cell r="K635" t="str">
            <v>ГБУ "СШОР по видам гребли"</v>
          </cell>
          <cell r="M635" t="str">
            <v>Фролова В.Е., Фролова О.О.</v>
          </cell>
        </row>
        <row r="636">
          <cell r="A636">
            <v>433</v>
          </cell>
          <cell r="B636" t="str">
            <v>Нилов</v>
          </cell>
          <cell r="C636" t="str">
            <v>Егор</v>
          </cell>
          <cell r="G636">
            <v>2007</v>
          </cell>
          <cell r="H636" t="str">
            <v xml:space="preserve">б/р </v>
          </cell>
          <cell r="I636" t="str">
            <v>г. Тверь</v>
          </cell>
          <cell r="K636" t="str">
            <v>ГБУ "СШОР по видам гребли"</v>
          </cell>
          <cell r="M636" t="str">
            <v>Фролова В.Е., Фролова О.О.</v>
          </cell>
        </row>
        <row r="637">
          <cell r="A637">
            <v>3899</v>
          </cell>
          <cell r="B637" t="str">
            <v>Сорокин</v>
          </cell>
          <cell r="C637" t="str">
            <v>Илья</v>
          </cell>
          <cell r="G637">
            <v>2004</v>
          </cell>
          <cell r="H637">
            <v>2</v>
          </cell>
          <cell r="I637" t="str">
            <v>г. Тверь</v>
          </cell>
          <cell r="K637" t="str">
            <v>ГБУ "СШОР по видам гребли"</v>
          </cell>
          <cell r="M637" t="str">
            <v>Фролова В.Е., Фролова О.О.</v>
          </cell>
        </row>
        <row r="638">
          <cell r="A638">
            <v>436</v>
          </cell>
          <cell r="B638" t="str">
            <v>Волкова</v>
          </cell>
          <cell r="C638" t="str">
            <v>Марьяна</v>
          </cell>
          <cell r="G638">
            <v>2005</v>
          </cell>
          <cell r="H638" t="str">
            <v xml:space="preserve">б/р </v>
          </cell>
          <cell r="I638" t="str">
            <v>г. Тверь</v>
          </cell>
          <cell r="K638" t="str">
            <v>ГБУ "СШОР по видам гребли"</v>
          </cell>
          <cell r="M638" t="str">
            <v>Фролова В.Е., Фролова О.О.</v>
          </cell>
        </row>
        <row r="639">
          <cell r="A639">
            <v>639</v>
          </cell>
          <cell r="B639" t="str">
            <v>Черкасов</v>
          </cell>
          <cell r="C639" t="str">
            <v>Максим</v>
          </cell>
          <cell r="G639">
            <v>2008</v>
          </cell>
          <cell r="H639" t="str">
            <v xml:space="preserve">б/р </v>
          </cell>
          <cell r="I639" t="str">
            <v>г. Тверь</v>
          </cell>
          <cell r="K639" t="str">
            <v>ГБУ "СШОР по видам гребли"</v>
          </cell>
          <cell r="M639" t="str">
            <v>Фролова В.Е., Фролова О.О.</v>
          </cell>
        </row>
        <row r="640">
          <cell r="A640">
            <v>640</v>
          </cell>
          <cell r="B640" t="str">
            <v>Тютюнов</v>
          </cell>
          <cell r="C640" t="str">
            <v>Даниил</v>
          </cell>
          <cell r="G640">
            <v>2007</v>
          </cell>
          <cell r="H640" t="str">
            <v xml:space="preserve">б/р </v>
          </cell>
          <cell r="I640" t="str">
            <v>г. Тверь</v>
          </cell>
          <cell r="K640" t="str">
            <v>ГБУ "СШОР по видам гребли"</v>
          </cell>
          <cell r="M640" t="str">
            <v>Фролова В.Е., Фролова О.О.</v>
          </cell>
        </row>
        <row r="641">
          <cell r="A641">
            <v>642</v>
          </cell>
          <cell r="B641" t="str">
            <v>Молоземов</v>
          </cell>
          <cell r="C641" t="str">
            <v>Леонид</v>
          </cell>
          <cell r="G641">
            <v>2004</v>
          </cell>
          <cell r="H641" t="str">
            <v xml:space="preserve">б/р </v>
          </cell>
          <cell r="I641" t="str">
            <v>г. Тверь</v>
          </cell>
          <cell r="K641" t="str">
            <v>ГБУ "СШОР по видам гребли"</v>
          </cell>
          <cell r="M641" t="str">
            <v>Фролова В.Е., Фролова О.О.</v>
          </cell>
        </row>
        <row r="642">
          <cell r="A642">
            <v>643</v>
          </cell>
          <cell r="B642" t="str">
            <v>Макаревич</v>
          </cell>
          <cell r="C642" t="str">
            <v>Кирилл</v>
          </cell>
          <cell r="G642">
            <v>2006</v>
          </cell>
          <cell r="H642" t="str">
            <v xml:space="preserve">б/р </v>
          </cell>
          <cell r="I642" t="str">
            <v>г. Тверь</v>
          </cell>
          <cell r="K642" t="str">
            <v>ГБУ "СШОР по видам гребли"</v>
          </cell>
          <cell r="M642" t="str">
            <v>Фролова В.Е., Фролова О.О.</v>
          </cell>
        </row>
        <row r="643">
          <cell r="A643">
            <v>644</v>
          </cell>
          <cell r="B643" t="str">
            <v>Ракшин</v>
          </cell>
          <cell r="C643" t="str">
            <v>Сергей</v>
          </cell>
          <cell r="G643">
            <v>2008</v>
          </cell>
          <cell r="H643" t="str">
            <v xml:space="preserve">б/р </v>
          </cell>
          <cell r="I643" t="str">
            <v>г. Тверь</v>
          </cell>
          <cell r="K643" t="str">
            <v>ГБУ "СШОР по видам гребли"</v>
          </cell>
          <cell r="M643" t="str">
            <v>Фролова В.Е., Фролова О.О.</v>
          </cell>
        </row>
        <row r="644">
          <cell r="A644">
            <v>646</v>
          </cell>
          <cell r="B644" t="str">
            <v>Держановский</v>
          </cell>
          <cell r="C644" t="str">
            <v>Всеволод</v>
          </cell>
          <cell r="G644">
            <v>2009</v>
          </cell>
          <cell r="H644" t="str">
            <v xml:space="preserve">б/р </v>
          </cell>
          <cell r="I644" t="str">
            <v>г. Тверь</v>
          </cell>
          <cell r="K644" t="str">
            <v>ГБУ "СШОР по видам гребли"</v>
          </cell>
          <cell r="M644" t="str">
            <v>Фролова В.Е., Фролова О.О.</v>
          </cell>
        </row>
        <row r="645">
          <cell r="A645">
            <v>647</v>
          </cell>
          <cell r="B645" t="str">
            <v>Семякин</v>
          </cell>
          <cell r="C645" t="str">
            <v>Семен</v>
          </cell>
          <cell r="G645">
            <v>2007</v>
          </cell>
          <cell r="H645" t="str">
            <v xml:space="preserve">б/р </v>
          </cell>
          <cell r="I645" t="str">
            <v>г. Тверь</v>
          </cell>
          <cell r="K645" t="str">
            <v>ГБУ "СШОР по видам гребли"</v>
          </cell>
          <cell r="M645" t="str">
            <v>Фролова В.Е., Фролова О.О.</v>
          </cell>
        </row>
        <row r="646">
          <cell r="A646">
            <v>681</v>
          </cell>
          <cell r="B646" t="str">
            <v>Клипачев</v>
          </cell>
          <cell r="C646" t="str">
            <v>Александр</v>
          </cell>
          <cell r="G646">
            <v>2008</v>
          </cell>
          <cell r="H646" t="str">
            <v xml:space="preserve">б/р </v>
          </cell>
          <cell r="I646" t="str">
            <v>г. Тверь</v>
          </cell>
          <cell r="K646" t="str">
            <v>ГБУ "СШОР по видам гребли"</v>
          </cell>
          <cell r="M646" t="str">
            <v>Фролова В.Е., Фролова О.О.</v>
          </cell>
        </row>
        <row r="647">
          <cell r="A647">
            <v>724</v>
          </cell>
          <cell r="B647" t="str">
            <v>Шелегов</v>
          </cell>
          <cell r="C647" t="str">
            <v>Олег</v>
          </cell>
          <cell r="G647">
            <v>1985</v>
          </cell>
          <cell r="H647" t="str">
            <v>МСМК</v>
          </cell>
          <cell r="I647" t="str">
            <v>г. Тверь</v>
          </cell>
          <cell r="K647" t="str">
            <v>ГБУ "СШОР по видам гребли"</v>
          </cell>
          <cell r="M647" t="str">
            <v>Фролова В.Е., Фролова О.О.</v>
          </cell>
        </row>
        <row r="648">
          <cell r="A648">
            <v>595</v>
          </cell>
          <cell r="B648" t="str">
            <v>Шелегов</v>
          </cell>
          <cell r="C648" t="str">
            <v>Олег</v>
          </cell>
          <cell r="G648">
            <v>2011</v>
          </cell>
          <cell r="H648" t="str">
            <v xml:space="preserve">б/р </v>
          </cell>
          <cell r="I648" t="str">
            <v>г. Тверь</v>
          </cell>
          <cell r="K648" t="str">
            <v>ГБУ "СШОР по видам гребли"</v>
          </cell>
          <cell r="M648" t="str">
            <v>Фролова В.Е., Фролова О.О.</v>
          </cell>
        </row>
        <row r="650">
          <cell r="A650">
            <v>264</v>
          </cell>
          <cell r="B650" t="str">
            <v>Брикс</v>
          </cell>
          <cell r="C650" t="str">
            <v>Артемий</v>
          </cell>
          <cell r="G650">
            <v>2010</v>
          </cell>
          <cell r="H650" t="str">
            <v xml:space="preserve">б/р </v>
          </cell>
          <cell r="I650" t="str">
            <v>г. Тверь</v>
          </cell>
          <cell r="K650" t="str">
            <v>ГБУ "СШОР по видам гребли"</v>
          </cell>
          <cell r="M650" t="str">
            <v>Первухина Л.В., Первухин А.М.</v>
          </cell>
        </row>
        <row r="651">
          <cell r="A651">
            <v>83</v>
          </cell>
          <cell r="B651" t="str">
            <v>Первухин</v>
          </cell>
          <cell r="C651" t="str">
            <v>Илья</v>
          </cell>
          <cell r="G651">
            <v>1991</v>
          </cell>
          <cell r="H651" t="str">
            <v>ЗМС</v>
          </cell>
          <cell r="I651" t="str">
            <v>г. Тверь</v>
          </cell>
          <cell r="K651" t="str">
            <v>ГБУЦСП "ШВСМ" Тверской области</v>
          </cell>
          <cell r="M651" t="str">
            <v>Первухин А.М., Первухина Л.В.</v>
          </cell>
        </row>
        <row r="652">
          <cell r="A652">
            <v>3989</v>
          </cell>
          <cell r="B652" t="str">
            <v>Савенок</v>
          </cell>
          <cell r="C652" t="str">
            <v>Эльвира</v>
          </cell>
          <cell r="G652">
            <v>2004</v>
          </cell>
          <cell r="H652" t="str">
            <v>КМС</v>
          </cell>
          <cell r="I652" t="str">
            <v>г. Тверь</v>
          </cell>
          <cell r="K652" t="str">
            <v>ГБУ "СШОР по видам гребли"</v>
          </cell>
          <cell r="M652" t="str">
            <v>Первухина Л.В., Первухин А.М.</v>
          </cell>
        </row>
        <row r="653">
          <cell r="A653">
            <v>324</v>
          </cell>
          <cell r="B653" t="str">
            <v>Беспалов</v>
          </cell>
          <cell r="C653" t="str">
            <v>Ярослав</v>
          </cell>
          <cell r="G653">
            <v>2008</v>
          </cell>
          <cell r="H653" t="str">
            <v xml:space="preserve">б/р </v>
          </cell>
          <cell r="I653" t="str">
            <v>г. Тверь</v>
          </cell>
          <cell r="K653" t="str">
            <v>ГБУ "СШОР по видам гребли"</v>
          </cell>
          <cell r="M653" t="str">
            <v>Первухина Л.В.</v>
          </cell>
        </row>
        <row r="654">
          <cell r="A654">
            <v>438</v>
          </cell>
          <cell r="B654" t="str">
            <v>Филиппов</v>
          </cell>
          <cell r="C654" t="str">
            <v>Кирилл</v>
          </cell>
          <cell r="G654">
            <v>2002</v>
          </cell>
          <cell r="H654" t="str">
            <v>1юн</v>
          </cell>
          <cell r="I654" t="str">
            <v>г. Тверь</v>
          </cell>
          <cell r="K654" t="str">
            <v>ГБУ "СШОР по видам гребли"</v>
          </cell>
          <cell r="M654" t="str">
            <v>Первухина Л.В., Первухин А.М.</v>
          </cell>
        </row>
        <row r="655">
          <cell r="A655">
            <v>440</v>
          </cell>
          <cell r="B655" t="str">
            <v>Громов</v>
          </cell>
          <cell r="C655" t="str">
            <v>Илья</v>
          </cell>
          <cell r="G655">
            <v>2003</v>
          </cell>
          <cell r="H655" t="str">
            <v>1юн</v>
          </cell>
          <cell r="I655" t="str">
            <v>г. Тверь</v>
          </cell>
          <cell r="K655" t="str">
            <v>ГБУ "СШОР по видам гребли"</v>
          </cell>
          <cell r="M655" t="str">
            <v>Первухина Л.В., Первухин А.М.</v>
          </cell>
        </row>
        <row r="656">
          <cell r="A656">
            <v>441</v>
          </cell>
          <cell r="B656" t="str">
            <v>Клюшечкин</v>
          </cell>
          <cell r="C656" t="str">
            <v>Антон</v>
          </cell>
          <cell r="G656">
            <v>2009</v>
          </cell>
          <cell r="H656" t="str">
            <v xml:space="preserve">б/р </v>
          </cell>
          <cell r="I656" t="str">
            <v>г. Тверь</v>
          </cell>
          <cell r="K656" t="str">
            <v>ГБУ "СШОР по видам гребли"</v>
          </cell>
          <cell r="M656" t="str">
            <v>Первухина Л.В., Первухин А.М.</v>
          </cell>
        </row>
        <row r="657">
          <cell r="A657">
            <v>442</v>
          </cell>
          <cell r="B657" t="str">
            <v>Рогожин</v>
          </cell>
          <cell r="C657" t="str">
            <v>Артем</v>
          </cell>
          <cell r="G657">
            <v>2005</v>
          </cell>
          <cell r="H657" t="str">
            <v>1юн</v>
          </cell>
          <cell r="I657" t="str">
            <v>г. Тверь</v>
          </cell>
          <cell r="K657" t="str">
            <v>ГБУ "СШОР по видам гребли"</v>
          </cell>
          <cell r="M657" t="str">
            <v>Первухина Л.В., Первухин А.М.</v>
          </cell>
        </row>
        <row r="658">
          <cell r="A658">
            <v>443</v>
          </cell>
          <cell r="B658" t="str">
            <v>Козин</v>
          </cell>
          <cell r="C658" t="str">
            <v>Макар</v>
          </cell>
          <cell r="G658">
            <v>2004</v>
          </cell>
          <cell r="H658" t="str">
            <v>1юн</v>
          </cell>
          <cell r="I658" t="str">
            <v>г. Тверь</v>
          </cell>
          <cell r="K658" t="str">
            <v>ГБУ "СШОР по видам гребли"</v>
          </cell>
          <cell r="M658" t="str">
            <v>Первухина Л.В., Первухин А.М.</v>
          </cell>
        </row>
        <row r="659">
          <cell r="A659">
            <v>444</v>
          </cell>
          <cell r="B659" t="str">
            <v>Салтыков</v>
          </cell>
          <cell r="C659" t="str">
            <v>Никита</v>
          </cell>
          <cell r="G659">
            <v>2003</v>
          </cell>
          <cell r="H659" t="str">
            <v>1юн</v>
          </cell>
          <cell r="I659" t="str">
            <v>г. Тверь</v>
          </cell>
          <cell r="K659" t="str">
            <v>ГБУ "СШОР по видам гребли"</v>
          </cell>
          <cell r="M659" t="str">
            <v>Первухина Л.В., Первухин А.М.</v>
          </cell>
        </row>
        <row r="660">
          <cell r="A660">
            <v>445</v>
          </cell>
          <cell r="B660" t="str">
            <v>Петрова</v>
          </cell>
          <cell r="C660" t="str">
            <v>Валерия</v>
          </cell>
          <cell r="G660">
            <v>2009</v>
          </cell>
          <cell r="H660" t="str">
            <v xml:space="preserve">б/р </v>
          </cell>
          <cell r="I660" t="str">
            <v>г. Тверь</v>
          </cell>
          <cell r="K660" t="str">
            <v>ГБУ "СШОР по видам гребли"</v>
          </cell>
          <cell r="M660" t="str">
            <v>Первухина Л.В., Первухин А.М.</v>
          </cell>
        </row>
        <row r="661">
          <cell r="A661">
            <v>446</v>
          </cell>
          <cell r="B661" t="str">
            <v>Зеленский</v>
          </cell>
          <cell r="C661" t="str">
            <v>Максим</v>
          </cell>
          <cell r="G661">
            <v>2005</v>
          </cell>
          <cell r="H661" t="str">
            <v>1юн</v>
          </cell>
          <cell r="I661" t="str">
            <v>г. Тверь</v>
          </cell>
          <cell r="K661" t="str">
            <v>ГБУ "СШОР по видам гребли"</v>
          </cell>
          <cell r="M661" t="str">
            <v>Первухина Л.В., Первухин А.М.</v>
          </cell>
        </row>
        <row r="662">
          <cell r="A662">
            <v>447</v>
          </cell>
          <cell r="B662" t="str">
            <v>Курочкин</v>
          </cell>
          <cell r="C662" t="str">
            <v>Иван</v>
          </cell>
          <cell r="G662">
            <v>2007</v>
          </cell>
          <cell r="H662" t="str">
            <v xml:space="preserve">б/р </v>
          </cell>
          <cell r="I662" t="str">
            <v>г. Тверь</v>
          </cell>
          <cell r="K662" t="str">
            <v>ГБУ "СШОР по видам гребли"</v>
          </cell>
          <cell r="M662" t="str">
            <v>Первухина Л.В., Первухин А.М.</v>
          </cell>
        </row>
        <row r="663">
          <cell r="A663">
            <v>448</v>
          </cell>
          <cell r="B663" t="str">
            <v>Андреев</v>
          </cell>
          <cell r="C663" t="str">
            <v>Иван</v>
          </cell>
          <cell r="G663">
            <v>2004</v>
          </cell>
          <cell r="H663" t="str">
            <v>1юн</v>
          </cell>
          <cell r="I663" t="str">
            <v>г. Тверь</v>
          </cell>
          <cell r="K663" t="str">
            <v>ГБУ "СШОР по видам гребли"</v>
          </cell>
          <cell r="M663" t="str">
            <v>Первухина Л.В., Первухин А.М.</v>
          </cell>
        </row>
        <row r="664">
          <cell r="A664">
            <v>449</v>
          </cell>
          <cell r="B664" t="str">
            <v>Глыгин</v>
          </cell>
          <cell r="C664" t="str">
            <v>Кирилл</v>
          </cell>
          <cell r="G664">
            <v>2005</v>
          </cell>
          <cell r="H664" t="str">
            <v>1юн</v>
          </cell>
          <cell r="I664" t="str">
            <v>г. Тверь</v>
          </cell>
          <cell r="K664" t="str">
            <v>ГБУ "СШОР по видам гребли"</v>
          </cell>
          <cell r="M664" t="str">
            <v>Первухина Л.В., Первухин А.М.</v>
          </cell>
        </row>
        <row r="665">
          <cell r="A665">
            <v>451</v>
          </cell>
          <cell r="B665" t="str">
            <v>Раков</v>
          </cell>
          <cell r="C665" t="str">
            <v>Андрей</v>
          </cell>
          <cell r="G665">
            <v>2004</v>
          </cell>
          <cell r="H665">
            <v>3</v>
          </cell>
          <cell r="I665" t="str">
            <v>г. Тверь</v>
          </cell>
          <cell r="K665" t="str">
            <v>ГБУ "СШОР по видам гребли"</v>
          </cell>
          <cell r="M665" t="str">
            <v>Первухина Л.В., Первухин А.М.</v>
          </cell>
        </row>
        <row r="666">
          <cell r="A666">
            <v>452</v>
          </cell>
          <cell r="B666" t="str">
            <v>Заграничный</v>
          </cell>
          <cell r="C666" t="str">
            <v>Сергей</v>
          </cell>
          <cell r="G666">
            <v>2005</v>
          </cell>
          <cell r="H666" t="str">
            <v>1юн</v>
          </cell>
          <cell r="I666" t="str">
            <v>г. Тверь</v>
          </cell>
          <cell r="K666" t="str">
            <v>ГБУ "СШОР по видам гребли"</v>
          </cell>
          <cell r="M666" t="str">
            <v>Первухина Л.В., Первухин А.М.</v>
          </cell>
        </row>
        <row r="667">
          <cell r="A667">
            <v>453</v>
          </cell>
          <cell r="I667" t="str">
            <v>г. Тверь</v>
          </cell>
          <cell r="K667" t="str">
            <v>ГБУ "СШОР по видам гребли"</v>
          </cell>
          <cell r="M667" t="str">
            <v>Первухина Л.В., Первухин А.М.</v>
          </cell>
        </row>
        <row r="668">
          <cell r="A668">
            <v>454</v>
          </cell>
          <cell r="B668" t="str">
            <v xml:space="preserve">Петров </v>
          </cell>
          <cell r="C668" t="str">
            <v>Денис</v>
          </cell>
          <cell r="G668">
            <v>2005</v>
          </cell>
          <cell r="H668" t="str">
            <v>1юн</v>
          </cell>
          <cell r="I668" t="str">
            <v>г. Тверь</v>
          </cell>
          <cell r="K668" t="str">
            <v>ГБУ "СШОР по видам гребли"</v>
          </cell>
          <cell r="M668" t="str">
            <v>Первухина Л.В., Первухин А.М.</v>
          </cell>
        </row>
        <row r="669">
          <cell r="A669">
            <v>456</v>
          </cell>
          <cell r="I669" t="str">
            <v>г. Тверь</v>
          </cell>
          <cell r="K669" t="str">
            <v>ГБУ "СШОР по видам гребли"</v>
          </cell>
          <cell r="M669" t="str">
            <v>Первухина Л.В., Первухин А.М.</v>
          </cell>
        </row>
        <row r="670">
          <cell r="A670">
            <v>457</v>
          </cell>
          <cell r="B670" t="str">
            <v>Шкестер</v>
          </cell>
          <cell r="C670" t="str">
            <v>Мария</v>
          </cell>
          <cell r="G670">
            <v>2007</v>
          </cell>
          <cell r="H670" t="str">
            <v xml:space="preserve">б/р </v>
          </cell>
          <cell r="I670" t="str">
            <v>г. Тверь</v>
          </cell>
          <cell r="K670" t="str">
            <v>ГБУ "СШОР по видам гребли"</v>
          </cell>
          <cell r="M670" t="str">
            <v>Первухина Л.В., Первухин А.М.</v>
          </cell>
        </row>
        <row r="671">
          <cell r="A671">
            <v>458</v>
          </cell>
          <cell r="I671" t="str">
            <v>г. Тверь</v>
          </cell>
          <cell r="K671" t="str">
            <v>ГБУ "СШОР по видам гребли"</v>
          </cell>
          <cell r="M671" t="str">
            <v>Первухина Л.В., Первухин А.М.</v>
          </cell>
        </row>
        <row r="672">
          <cell r="A672">
            <v>459</v>
          </cell>
          <cell r="B672" t="str">
            <v>Беспалов</v>
          </cell>
          <cell r="C672" t="str">
            <v>Ярослав</v>
          </cell>
          <cell r="G672">
            <v>2008</v>
          </cell>
          <cell r="H672" t="str">
            <v xml:space="preserve">б/р </v>
          </cell>
          <cell r="I672" t="str">
            <v>г. Тверь</v>
          </cell>
          <cell r="K672" t="str">
            <v>ГБУ "СШОР по видам гребли"</v>
          </cell>
          <cell r="M672" t="str">
            <v>Первухина Л.В., Первухин А.М.</v>
          </cell>
        </row>
        <row r="673">
          <cell r="A673">
            <v>460</v>
          </cell>
          <cell r="I673" t="str">
            <v>г. Тверь</v>
          </cell>
          <cell r="K673" t="str">
            <v>ГБУ "СШОР по видам гребли"</v>
          </cell>
          <cell r="M673" t="str">
            <v>Первухина Л.В., Первухин А.М.</v>
          </cell>
        </row>
        <row r="674">
          <cell r="A674">
            <v>649</v>
          </cell>
          <cell r="B674" t="str">
            <v>Семенов</v>
          </cell>
          <cell r="C674" t="str">
            <v>Алексей</v>
          </cell>
          <cell r="G674">
            <v>2003</v>
          </cell>
          <cell r="H674" t="str">
            <v>1юн</v>
          </cell>
          <cell r="I674" t="str">
            <v>г. Тверь</v>
          </cell>
          <cell r="K674" t="str">
            <v>ГБУ "СШОР по видам гребли"</v>
          </cell>
          <cell r="M674" t="str">
            <v>Первухина Л.В., Первухин А.М.</v>
          </cell>
        </row>
        <row r="675">
          <cell r="A675">
            <v>650</v>
          </cell>
          <cell r="B675" t="str">
            <v>Полищук</v>
          </cell>
          <cell r="C675" t="str">
            <v xml:space="preserve">Антон </v>
          </cell>
          <cell r="G675">
            <v>2005</v>
          </cell>
          <cell r="H675" t="str">
            <v xml:space="preserve">б/р </v>
          </cell>
          <cell r="I675" t="str">
            <v>г. Тверь</v>
          </cell>
          <cell r="K675" t="str">
            <v>ГБУ "СШОР по видам гребли"</v>
          </cell>
          <cell r="M675" t="str">
            <v>Первухина Л.В., Первухин А.М.</v>
          </cell>
        </row>
        <row r="676">
          <cell r="A676">
            <v>651</v>
          </cell>
          <cell r="B676" t="str">
            <v>Коломенский</v>
          </cell>
          <cell r="C676" t="str">
            <v xml:space="preserve">Михаил </v>
          </cell>
          <cell r="G676">
            <v>2004</v>
          </cell>
          <cell r="H676" t="str">
            <v xml:space="preserve">б/р </v>
          </cell>
          <cell r="I676" t="str">
            <v>г. Тверь</v>
          </cell>
          <cell r="K676" t="str">
            <v>ГБУ "СШОР по видам гребли"</v>
          </cell>
          <cell r="M676" t="str">
            <v>Первухина Л.В., Первухин А.М.</v>
          </cell>
        </row>
        <row r="677">
          <cell r="A677">
            <v>679</v>
          </cell>
          <cell r="B677" t="str">
            <v>Клюшечкин</v>
          </cell>
          <cell r="C677" t="str">
            <v>Антон</v>
          </cell>
          <cell r="G677">
            <v>2009</v>
          </cell>
          <cell r="H677" t="str">
            <v xml:space="preserve">б/р </v>
          </cell>
          <cell r="I677" t="str">
            <v>г. Тверь</v>
          </cell>
          <cell r="K677" t="str">
            <v>ГБУ "СШОР по видам гребли"</v>
          </cell>
          <cell r="M677" t="str">
            <v>Первухина Л.В., Первухин А.М.</v>
          </cell>
        </row>
        <row r="678">
          <cell r="A678">
            <v>680</v>
          </cell>
          <cell r="B678" t="str">
            <v>Зайцев</v>
          </cell>
          <cell r="C678" t="str">
            <v>Назар</v>
          </cell>
          <cell r="G678">
            <v>2007</v>
          </cell>
          <cell r="H678" t="str">
            <v xml:space="preserve">б/р </v>
          </cell>
          <cell r="I678" t="str">
            <v>г. Тверь</v>
          </cell>
          <cell r="K678" t="str">
            <v>ГБУ "СШОР по видам гребли"</v>
          </cell>
          <cell r="M678" t="str">
            <v>Первухина Л.В., Первухин А.М.</v>
          </cell>
        </row>
        <row r="679">
          <cell r="A679">
            <v>748</v>
          </cell>
          <cell r="I679" t="str">
            <v>г. Тверь</v>
          </cell>
          <cell r="K679" t="str">
            <v>ГБУ "СШОР по видам гребли"</v>
          </cell>
          <cell r="M679" t="str">
            <v>Первухина Л.В., Первухин А.М.</v>
          </cell>
        </row>
        <row r="680">
          <cell r="A680">
            <v>749</v>
          </cell>
          <cell r="I680" t="str">
            <v>г. Тверь</v>
          </cell>
          <cell r="K680" t="str">
            <v>ГБУ "СШОР по видам гребли"</v>
          </cell>
          <cell r="M680" t="str">
            <v>Первухина Л.В., Первухин А.М.</v>
          </cell>
        </row>
        <row r="681">
          <cell r="A681">
            <v>752</v>
          </cell>
          <cell r="B681" t="str">
            <v>Коломенский</v>
          </cell>
          <cell r="C681" t="str">
            <v>Иван</v>
          </cell>
          <cell r="G681">
            <v>2006</v>
          </cell>
          <cell r="H681" t="str">
            <v xml:space="preserve">б/р </v>
          </cell>
          <cell r="I681" t="str">
            <v>г. Тверь</v>
          </cell>
          <cell r="K681" t="str">
            <v>ГБУ "СШОР по видам гребли"</v>
          </cell>
          <cell r="M681" t="str">
            <v>Первухина Л.В., Первухин А.М.</v>
          </cell>
        </row>
        <row r="683">
          <cell r="A683">
            <v>938</v>
          </cell>
          <cell r="B683" t="str">
            <v>Алмакаева</v>
          </cell>
          <cell r="C683" t="str">
            <v>Алия</v>
          </cell>
          <cell r="G683">
            <v>1998</v>
          </cell>
          <cell r="H683" t="str">
            <v>МСМК</v>
          </cell>
          <cell r="I683" t="str">
            <v>г. Тверь</v>
          </cell>
          <cell r="K683" t="str">
            <v>ГБУЦСП "ШВСМ" Тверской области</v>
          </cell>
          <cell r="M683" t="str">
            <v>Гасан А.В., Тихомиров А.В.</v>
          </cell>
        </row>
        <row r="684">
          <cell r="A684">
            <v>2647</v>
          </cell>
          <cell r="B684" t="str">
            <v>Войтов</v>
          </cell>
          <cell r="C684" t="str">
            <v>Адель</v>
          </cell>
          <cell r="G684">
            <v>1999</v>
          </cell>
          <cell r="H684" t="str">
            <v>МС</v>
          </cell>
          <cell r="I684" t="str">
            <v>г. Тверь</v>
          </cell>
          <cell r="K684" t="str">
            <v>ГБУ "СШОР по видам гребли"</v>
          </cell>
          <cell r="M684" t="str">
            <v>Гасан А.В., Тихомиров А.В.</v>
          </cell>
        </row>
        <row r="685">
          <cell r="A685">
            <v>2689</v>
          </cell>
          <cell r="B685" t="str">
            <v>Гусев</v>
          </cell>
          <cell r="C685" t="str">
            <v>Константин</v>
          </cell>
          <cell r="G685">
            <v>2001</v>
          </cell>
          <cell r="H685" t="str">
            <v>МС</v>
          </cell>
          <cell r="I685" t="str">
            <v>г. Тверь</v>
          </cell>
          <cell r="K685" t="str">
            <v>ГБУ "СШОР по видам гребли"</v>
          </cell>
          <cell r="M685" t="str">
            <v>Гасан А.В., Тихомиров А.В.</v>
          </cell>
        </row>
        <row r="686">
          <cell r="A686">
            <v>4300</v>
          </cell>
          <cell r="B686" t="str">
            <v>Егоров</v>
          </cell>
          <cell r="C686" t="str">
            <v>Горислав</v>
          </cell>
          <cell r="G686">
            <v>2002</v>
          </cell>
          <cell r="H686" t="str">
            <v>1юн</v>
          </cell>
          <cell r="I686" t="str">
            <v>г. Тверь</v>
          </cell>
          <cell r="K686" t="str">
            <v>ГБУ "СШОР по видам гребли"</v>
          </cell>
          <cell r="M686" t="str">
            <v>Гасан А.В., Тихомиров А.В.</v>
          </cell>
        </row>
        <row r="687">
          <cell r="A687">
            <v>130</v>
          </cell>
          <cell r="B687" t="str">
            <v>Шляхтенко</v>
          </cell>
          <cell r="C687" t="str">
            <v>Иван</v>
          </cell>
          <cell r="G687">
            <v>1994</v>
          </cell>
          <cell r="H687" t="str">
            <v>МС</v>
          </cell>
          <cell r="I687" t="str">
            <v>г. Тверь</v>
          </cell>
          <cell r="K687" t="str">
            <v>ГБУ "СШОР по видам гребли"</v>
          </cell>
          <cell r="M687" t="str">
            <v>Гасан А.В., Тихомиров А.В.</v>
          </cell>
        </row>
        <row r="688">
          <cell r="A688">
            <v>345</v>
          </cell>
          <cell r="B688" t="str">
            <v>Харченко</v>
          </cell>
          <cell r="C688" t="str">
            <v>Дарья</v>
          </cell>
          <cell r="G688">
            <v>1998</v>
          </cell>
          <cell r="H688" t="str">
            <v>МСМК</v>
          </cell>
          <cell r="I688" t="str">
            <v>г. Тверь</v>
          </cell>
          <cell r="K688" t="str">
            <v>ГБУЦСП "ШВСМ" Тверской области</v>
          </cell>
          <cell r="M688" t="str">
            <v>Гасан А.В.</v>
          </cell>
        </row>
        <row r="689">
          <cell r="A689">
            <v>939</v>
          </cell>
          <cell r="B689" t="str">
            <v>Чуриков</v>
          </cell>
          <cell r="C689" t="str">
            <v>Михаил</v>
          </cell>
          <cell r="G689">
            <v>1997</v>
          </cell>
          <cell r="H689">
            <v>1</v>
          </cell>
          <cell r="I689" t="str">
            <v>г. Тверь</v>
          </cell>
          <cell r="K689" t="str">
            <v>ГБУ "СШОР по видам гребли"</v>
          </cell>
          <cell r="M689" t="str">
            <v>Гасан А.В., Тихомиров А.В.</v>
          </cell>
        </row>
        <row r="690">
          <cell r="A690">
            <v>32</v>
          </cell>
          <cell r="B690" t="str">
            <v>Ершов</v>
          </cell>
          <cell r="C690" t="str">
            <v>Вадим</v>
          </cell>
          <cell r="G690">
            <v>1990</v>
          </cell>
          <cell r="H690" t="str">
            <v>МС</v>
          </cell>
          <cell r="I690" t="str">
            <v>г. Тверь</v>
          </cell>
          <cell r="K690" t="str">
            <v>ТСК "Шторм"</v>
          </cell>
          <cell r="M690" t="str">
            <v>Гасан А.В., Тихомиров А.В.</v>
          </cell>
        </row>
        <row r="691">
          <cell r="A691">
            <v>797</v>
          </cell>
          <cell r="B691" t="str">
            <v>Ефимов</v>
          </cell>
          <cell r="C691" t="str">
            <v>Антон</v>
          </cell>
          <cell r="G691">
            <v>1991</v>
          </cell>
          <cell r="H691" t="str">
            <v>МС</v>
          </cell>
          <cell r="I691" t="str">
            <v>г. Тверь</v>
          </cell>
          <cell r="K691" t="str">
            <v>ТСК "Шторм"</v>
          </cell>
          <cell r="M691" t="str">
            <v>Гасан А.В., Тихомиров А.В.</v>
          </cell>
        </row>
        <row r="692">
          <cell r="A692">
            <v>278</v>
          </cell>
          <cell r="B692" t="str">
            <v>Ковалев</v>
          </cell>
          <cell r="C692" t="str">
            <v>Сергей</v>
          </cell>
          <cell r="G692">
            <v>1995</v>
          </cell>
          <cell r="H692">
            <v>1</v>
          </cell>
          <cell r="I692" t="str">
            <v>г. Тверь</v>
          </cell>
          <cell r="K692" t="str">
            <v>СК "Норд-Авто"</v>
          </cell>
          <cell r="M692" t="str">
            <v>Гасан А.В., Тихомиров А.В.</v>
          </cell>
        </row>
        <row r="693">
          <cell r="A693">
            <v>4304</v>
          </cell>
          <cell r="B693" t="str">
            <v>Кузнецов</v>
          </cell>
          <cell r="C693" t="str">
            <v>Антон</v>
          </cell>
          <cell r="G693">
            <v>2000</v>
          </cell>
          <cell r="H693" t="str">
            <v>1юн</v>
          </cell>
          <cell r="I693" t="str">
            <v>г. Тверь</v>
          </cell>
          <cell r="K693" t="str">
            <v>ГБУДОСШОР по видам гребли</v>
          </cell>
          <cell r="M693" t="str">
            <v>Гасан А.В., Тихомиров А.В.</v>
          </cell>
        </row>
        <row r="694">
          <cell r="A694">
            <v>199</v>
          </cell>
          <cell r="B694" t="str">
            <v>Малых</v>
          </cell>
          <cell r="C694" t="str">
            <v>Максим</v>
          </cell>
          <cell r="G694">
            <v>1993</v>
          </cell>
          <cell r="H694" t="str">
            <v>МС</v>
          </cell>
          <cell r="I694" t="str">
            <v>г. Тверь</v>
          </cell>
          <cell r="K694" t="str">
            <v>ГБУЦСП "ШВСМ" Тверской области</v>
          </cell>
          <cell r="M694" t="str">
            <v>Гасан А.В., Тихомиров А.В.</v>
          </cell>
        </row>
        <row r="695">
          <cell r="A695">
            <v>2852</v>
          </cell>
          <cell r="B695" t="str">
            <v>Марков</v>
          </cell>
          <cell r="C695" t="str">
            <v>Даниил</v>
          </cell>
          <cell r="G695">
            <v>2000</v>
          </cell>
          <cell r="H695" t="str">
            <v>1юн</v>
          </cell>
          <cell r="I695" t="str">
            <v>г. Тверь</v>
          </cell>
          <cell r="K695" t="str">
            <v>ГБУ "СШОР по видам гребли"</v>
          </cell>
          <cell r="M695" t="str">
            <v>Гасан А.В., Тихомиров А.В.</v>
          </cell>
        </row>
        <row r="696">
          <cell r="A696">
            <v>308</v>
          </cell>
          <cell r="B696" t="str">
            <v>Перевезенцев</v>
          </cell>
          <cell r="C696" t="str">
            <v>Юрий</v>
          </cell>
          <cell r="G696">
            <v>1995</v>
          </cell>
          <cell r="H696">
            <v>1</v>
          </cell>
          <cell r="I696" t="str">
            <v>г. Тверь</v>
          </cell>
          <cell r="K696" t="str">
            <v>СК "Норд-Авто"</v>
          </cell>
          <cell r="M696" t="str">
            <v>Гасан А.В., Тихомиров А.В.</v>
          </cell>
        </row>
        <row r="697">
          <cell r="A697">
            <v>940</v>
          </cell>
          <cell r="B697" t="str">
            <v>Перевезенцев</v>
          </cell>
          <cell r="C697" t="str">
            <v>Дмитрий</v>
          </cell>
          <cell r="G697">
            <v>1998</v>
          </cell>
          <cell r="H697">
            <v>1</v>
          </cell>
          <cell r="I697" t="str">
            <v>г. Тверь</v>
          </cell>
          <cell r="K697" t="str">
            <v>ГБУ "СШОР по видам гребли"</v>
          </cell>
          <cell r="M697" t="str">
            <v>Гасан А.В., Тихомиров А.В.</v>
          </cell>
        </row>
        <row r="698">
          <cell r="A698">
            <v>309</v>
          </cell>
          <cell r="B698" t="str">
            <v>Петкун</v>
          </cell>
          <cell r="C698" t="str">
            <v>Антон</v>
          </cell>
          <cell r="G698">
            <v>1997</v>
          </cell>
          <cell r="H698" t="str">
            <v>КМС</v>
          </cell>
          <cell r="I698" t="str">
            <v>г. Тверь</v>
          </cell>
          <cell r="K698" t="str">
            <v>ГБУ "СШОР по видам гребли"</v>
          </cell>
          <cell r="M698" t="str">
            <v>Гасан А.В., Тихомиров А.В.</v>
          </cell>
        </row>
        <row r="699">
          <cell r="A699">
            <v>1333</v>
          </cell>
          <cell r="B699" t="str">
            <v>Смоляков</v>
          </cell>
          <cell r="C699" t="str">
            <v>Данила</v>
          </cell>
          <cell r="G699">
            <v>1999</v>
          </cell>
          <cell r="H699" t="str">
            <v>КМС</v>
          </cell>
          <cell r="I699" t="str">
            <v>г. Тверь</v>
          </cell>
          <cell r="K699" t="str">
            <v>ГБУ "СШОР по видам гребли"</v>
          </cell>
          <cell r="M699" t="str">
            <v>Гасан А.В., Тихомиров А.В.</v>
          </cell>
        </row>
        <row r="700">
          <cell r="A700">
            <v>112</v>
          </cell>
          <cell r="B700" t="str">
            <v>Суровцев</v>
          </cell>
          <cell r="C700" t="str">
            <v>Дмитрий</v>
          </cell>
          <cell r="G700">
            <v>1993</v>
          </cell>
          <cell r="H700" t="str">
            <v>МС</v>
          </cell>
          <cell r="I700" t="str">
            <v>г. Тверь</v>
          </cell>
          <cell r="K700" t="str">
            <v>ГБУЦСП "ШВСМ" Тверской области</v>
          </cell>
          <cell r="M700" t="str">
            <v>Гасан А.В., Тихомиров А.В.</v>
          </cell>
        </row>
        <row r="701">
          <cell r="A701">
            <v>799</v>
          </cell>
          <cell r="B701" t="str">
            <v>Тихомиров</v>
          </cell>
          <cell r="C701" t="str">
            <v>Алексей</v>
          </cell>
          <cell r="G701">
            <v>1992</v>
          </cell>
          <cell r="H701" t="str">
            <v>МС</v>
          </cell>
          <cell r="I701" t="str">
            <v>г. Тверь</v>
          </cell>
          <cell r="J701" t="str">
            <v xml:space="preserve"> </v>
          </cell>
          <cell r="K701" t="str">
            <v>ТСК "Шторм"</v>
          </cell>
          <cell r="M701" t="str">
            <v>Гасан А.В., Тихомиров А.В.</v>
          </cell>
        </row>
        <row r="702">
          <cell r="A702">
            <v>461</v>
          </cell>
          <cell r="B702" t="str">
            <v>Смехов</v>
          </cell>
          <cell r="C702" t="str">
            <v>Григорий</v>
          </cell>
          <cell r="G702">
            <v>2009</v>
          </cell>
          <cell r="H702" t="str">
            <v>1юн</v>
          </cell>
          <cell r="I702" t="str">
            <v>г. Тверь</v>
          </cell>
          <cell r="K702" t="str">
            <v>ГБУ "СШОР по видам гребли"</v>
          </cell>
          <cell r="M702" t="str">
            <v>Гасан А.В., Тихомиров А.В.</v>
          </cell>
        </row>
        <row r="703">
          <cell r="A703">
            <v>463</v>
          </cell>
          <cell r="B703" t="str">
            <v>Бырков</v>
          </cell>
          <cell r="C703" t="str">
            <v>Вадим</v>
          </cell>
          <cell r="G703">
            <v>2001</v>
          </cell>
          <cell r="H703" t="str">
            <v>1юн</v>
          </cell>
          <cell r="I703" t="str">
            <v>г. Тверь</v>
          </cell>
          <cell r="K703" t="str">
            <v>ГБУ "СШОР по видам гребли"</v>
          </cell>
          <cell r="M703" t="str">
            <v>Гасан А.В., Тихомиров А.В.</v>
          </cell>
        </row>
        <row r="704">
          <cell r="A704">
            <v>464</v>
          </cell>
          <cell r="B704" t="str">
            <v>Смоляков</v>
          </cell>
          <cell r="C704" t="str">
            <v>Иван</v>
          </cell>
          <cell r="G704">
            <v>2004</v>
          </cell>
          <cell r="H704" t="str">
            <v>1юн</v>
          </cell>
          <cell r="I704" t="str">
            <v>г. Тверь</v>
          </cell>
          <cell r="K704" t="str">
            <v>ГБУ "СШОР по видам гребли"</v>
          </cell>
          <cell r="M704" t="str">
            <v>Гасан А.В., Тихомиров А.В.</v>
          </cell>
        </row>
        <row r="705">
          <cell r="A705">
            <v>465</v>
          </cell>
          <cell r="B705" t="str">
            <v>Шарифкулов</v>
          </cell>
          <cell r="C705" t="str">
            <v>Рамиль</v>
          </cell>
          <cell r="G705">
            <v>2003</v>
          </cell>
          <cell r="H705" t="str">
            <v>1юн</v>
          </cell>
          <cell r="I705" t="str">
            <v>г. Тверь</v>
          </cell>
          <cell r="K705" t="str">
            <v>ГБУ "СШОР по видам гребли"</v>
          </cell>
          <cell r="M705" t="str">
            <v>Гасан А.В., Тихомиров А.В.</v>
          </cell>
        </row>
        <row r="706">
          <cell r="A706">
            <v>466</v>
          </cell>
          <cell r="B706" t="str">
            <v>Копылов</v>
          </cell>
          <cell r="C706" t="str">
            <v>Егор</v>
          </cell>
          <cell r="G706">
            <v>2002</v>
          </cell>
          <cell r="H706" t="str">
            <v>1юн</v>
          </cell>
          <cell r="I706" t="str">
            <v>г. Тверь</v>
          </cell>
          <cell r="K706" t="str">
            <v>ГБУ "СШОР по видам гребли"</v>
          </cell>
          <cell r="M706" t="str">
            <v>Гасан А.В., Тихомиров А.В.</v>
          </cell>
        </row>
        <row r="707">
          <cell r="A707">
            <v>467</v>
          </cell>
          <cell r="B707" t="str">
            <v>Ковалев</v>
          </cell>
          <cell r="C707" t="str">
            <v>Иван</v>
          </cell>
          <cell r="G707">
            <v>2008</v>
          </cell>
          <cell r="H707" t="str">
            <v>1юн</v>
          </cell>
          <cell r="I707" t="str">
            <v>г. Тверь</v>
          </cell>
          <cell r="K707" t="str">
            <v>ГБУ "СШОР по видам гребли"</v>
          </cell>
          <cell r="M707" t="str">
            <v>Гасан А.В., Тихомиров А.В.</v>
          </cell>
        </row>
        <row r="708">
          <cell r="A708">
            <v>468</v>
          </cell>
          <cell r="B708" t="str">
            <v>Аракчеев</v>
          </cell>
          <cell r="C708" t="str">
            <v>Егор</v>
          </cell>
          <cell r="G708">
            <v>2002</v>
          </cell>
          <cell r="H708" t="str">
            <v>1юн</v>
          </cell>
          <cell r="I708" t="str">
            <v>г. Тверь</v>
          </cell>
          <cell r="K708" t="str">
            <v>ГБУ "СШОР по видам гребли"</v>
          </cell>
          <cell r="M708" t="str">
            <v>Гасан А.В., Тихомиров А.В.</v>
          </cell>
        </row>
        <row r="709">
          <cell r="A709">
            <v>327</v>
          </cell>
          <cell r="B709" t="str">
            <v>Соловьев</v>
          </cell>
          <cell r="C709" t="str">
            <v>Максим</v>
          </cell>
          <cell r="G709">
            <v>1995</v>
          </cell>
          <cell r="H709" t="str">
            <v>МС</v>
          </cell>
          <cell r="I709" t="str">
            <v>г. Тверь</v>
          </cell>
          <cell r="K709" t="str">
            <v>ТСК "Шторм"</v>
          </cell>
          <cell r="M709" t="str">
            <v>Гасан А.В., Тихомиров А.В.</v>
          </cell>
        </row>
        <row r="710">
          <cell r="A710">
            <v>4299</v>
          </cell>
          <cell r="B710" t="str">
            <v>Павлов</v>
          </cell>
          <cell r="C710" t="str">
            <v xml:space="preserve">Роман </v>
          </cell>
          <cell r="G710">
            <v>2002</v>
          </cell>
          <cell r="H710" t="str">
            <v>2юн</v>
          </cell>
          <cell r="I710" t="str">
            <v>г. Тверь</v>
          </cell>
          <cell r="K710" t="str">
            <v>ГБУ "СШОР по видам гребли"</v>
          </cell>
          <cell r="M710" t="str">
            <v>Гасан А.В., Тихомиров А.В.</v>
          </cell>
        </row>
        <row r="711">
          <cell r="A711">
            <v>1554</v>
          </cell>
          <cell r="B711" t="str">
            <v>Патренков</v>
          </cell>
          <cell r="C711" t="str">
            <v>Павел</v>
          </cell>
          <cell r="G711">
            <v>1991</v>
          </cell>
          <cell r="H711" t="str">
            <v>МС</v>
          </cell>
          <cell r="I711" t="str">
            <v>г. Тверь</v>
          </cell>
          <cell r="K711" t="str">
            <v>СК "Русский свет"</v>
          </cell>
          <cell r="M711" t="str">
            <v>Гасан А.В., Тихомиров А.В.</v>
          </cell>
        </row>
        <row r="712">
          <cell r="A712">
            <v>85</v>
          </cell>
          <cell r="B712" t="str">
            <v>Петров</v>
          </cell>
          <cell r="C712" t="str">
            <v>Максим</v>
          </cell>
          <cell r="G712">
            <v>1991</v>
          </cell>
          <cell r="H712" t="str">
            <v>МС</v>
          </cell>
          <cell r="I712" t="str">
            <v>г. Тверь</v>
          </cell>
          <cell r="K712" t="str">
            <v>ТСК "Шторм"</v>
          </cell>
          <cell r="M712" t="str">
            <v>Гасан А.В., Тихомиров А.В.</v>
          </cell>
        </row>
        <row r="713">
          <cell r="A713">
            <v>4298</v>
          </cell>
          <cell r="B713" t="str">
            <v>Разыграев</v>
          </cell>
          <cell r="C713" t="str">
            <v>Михаил</v>
          </cell>
          <cell r="G713">
            <v>2003</v>
          </cell>
          <cell r="H713" t="str">
            <v>1юн</v>
          </cell>
          <cell r="I713" t="str">
            <v>г. Тверь</v>
          </cell>
          <cell r="K713" t="str">
            <v>ГБУ "СШОР по видам гребли"</v>
          </cell>
          <cell r="M713" t="str">
            <v>Гасан А.В., Тихомиров А.В.</v>
          </cell>
        </row>
        <row r="714">
          <cell r="A714">
            <v>268</v>
          </cell>
          <cell r="B714" t="str">
            <v xml:space="preserve">Иванов </v>
          </cell>
          <cell r="C714" t="str">
            <v xml:space="preserve">Михаил </v>
          </cell>
          <cell r="G714">
            <v>1997</v>
          </cell>
          <cell r="H714" t="str">
            <v>1юн</v>
          </cell>
          <cell r="I714" t="str">
            <v>г. Тверь</v>
          </cell>
          <cell r="K714" t="str">
            <v>ГБУ "СШОР по видам гребли"</v>
          </cell>
          <cell r="M714" t="str">
            <v>Гасан А.В., Тихомиров А.В.</v>
          </cell>
        </row>
        <row r="715">
          <cell r="A715">
            <v>470</v>
          </cell>
          <cell r="B715" t="str">
            <v>Шурцев</v>
          </cell>
          <cell r="C715" t="str">
            <v>Матвей</v>
          </cell>
          <cell r="G715">
            <v>2002</v>
          </cell>
          <cell r="H715" t="str">
            <v>1юн</v>
          </cell>
          <cell r="I715" t="str">
            <v>г. Тверь</v>
          </cell>
          <cell r="K715" t="str">
            <v>ГБУ "СШОР по видам гребли"</v>
          </cell>
          <cell r="M715" t="str">
            <v>Гасан А.В., Тихомиров А.В.</v>
          </cell>
        </row>
        <row r="716">
          <cell r="A716">
            <v>471</v>
          </cell>
          <cell r="B716" t="str">
            <v>Шарифкулов</v>
          </cell>
          <cell r="C716" t="str">
            <v>Тагир</v>
          </cell>
          <cell r="G716">
            <v>2004</v>
          </cell>
          <cell r="H716" t="str">
            <v>1юн</v>
          </cell>
          <cell r="I716" t="str">
            <v>г. Тверь</v>
          </cell>
          <cell r="K716" t="str">
            <v>ГБУ "СШОР по видам гребли"</v>
          </cell>
          <cell r="M716" t="str">
            <v>Гасан А.В., Тихомиров А.В.</v>
          </cell>
        </row>
        <row r="717">
          <cell r="A717">
            <v>4575</v>
          </cell>
          <cell r="B717" t="str">
            <v>Богатов</v>
          </cell>
          <cell r="C717" t="str">
            <v>Даниил</v>
          </cell>
          <cell r="G717">
            <v>2004</v>
          </cell>
          <cell r="H717">
            <v>1</v>
          </cell>
          <cell r="I717" t="str">
            <v>г. Тверь</v>
          </cell>
          <cell r="K717" t="str">
            <v>ГБУ "СШОР по видам гребли"</v>
          </cell>
          <cell r="M717" t="str">
            <v>Гасан А.В., Тихомиров А.В.</v>
          </cell>
        </row>
        <row r="718">
          <cell r="A718">
            <v>473</v>
          </cell>
          <cell r="B718" t="str">
            <v>Фокин</v>
          </cell>
          <cell r="C718" t="str">
            <v>Игнат</v>
          </cell>
          <cell r="G718">
            <v>2004</v>
          </cell>
          <cell r="H718" t="str">
            <v>1юн</v>
          </cell>
          <cell r="I718" t="str">
            <v>г. Тверь</v>
          </cell>
          <cell r="K718" t="str">
            <v>ГБУ "СШОР по видам гребли"</v>
          </cell>
          <cell r="M718" t="str">
            <v>Гасан А.В., Тихомиров А.В.</v>
          </cell>
        </row>
        <row r="719">
          <cell r="A719">
            <v>474</v>
          </cell>
          <cell r="B719" t="str">
            <v>Брылунов</v>
          </cell>
          <cell r="C719" t="str">
            <v>Алексей</v>
          </cell>
          <cell r="G719">
            <v>2006</v>
          </cell>
          <cell r="H719" t="str">
            <v>1юн</v>
          </cell>
          <cell r="I719" t="str">
            <v>г. Тверь</v>
          </cell>
          <cell r="K719" t="str">
            <v>ГБУ "СШОР по видам гребли"</v>
          </cell>
          <cell r="M719" t="str">
            <v>Гасан А.В., Тихомиров А.В.</v>
          </cell>
        </row>
        <row r="720">
          <cell r="A720">
            <v>475</v>
          </cell>
          <cell r="B720" t="str">
            <v>Ивановский</v>
          </cell>
          <cell r="C720" t="str">
            <v>Максим</v>
          </cell>
          <cell r="G720">
            <v>2005</v>
          </cell>
          <cell r="H720" t="str">
            <v>1юн</v>
          </cell>
          <cell r="I720" t="str">
            <v>г. Тверь</v>
          </cell>
          <cell r="K720" t="str">
            <v>ГБУ "СШОР по видам гребли"</v>
          </cell>
          <cell r="M720" t="str">
            <v>Гасан А.В., Тихомиров А.В.</v>
          </cell>
        </row>
        <row r="721">
          <cell r="A721">
            <v>476</v>
          </cell>
          <cell r="B721" t="str">
            <v>Богатов</v>
          </cell>
          <cell r="C721" t="str">
            <v>Вадим</v>
          </cell>
          <cell r="G721">
            <v>2006</v>
          </cell>
          <cell r="H721" t="str">
            <v>1юн</v>
          </cell>
          <cell r="I721" t="str">
            <v>г. Тверь</v>
          </cell>
          <cell r="K721" t="str">
            <v>ГБУ "СШОР по видам гребли"</v>
          </cell>
          <cell r="M721" t="str">
            <v>Гасан А.В., Тихомиров А.В.</v>
          </cell>
        </row>
        <row r="722">
          <cell r="A722">
            <v>477</v>
          </cell>
          <cell r="B722" t="str">
            <v>Воробьев</v>
          </cell>
          <cell r="C722" t="str">
            <v>Сергей</v>
          </cell>
          <cell r="G722">
            <v>2005</v>
          </cell>
          <cell r="H722" t="str">
            <v>1юн</v>
          </cell>
          <cell r="I722" t="str">
            <v>г. Тверь</v>
          </cell>
          <cell r="K722" t="str">
            <v>ГБУ "СШОР по видам гребли"</v>
          </cell>
          <cell r="M722" t="str">
            <v>Гасан А.В., Тихомиров А.В.</v>
          </cell>
        </row>
        <row r="723">
          <cell r="A723">
            <v>478</v>
          </cell>
          <cell r="B723" t="str">
            <v>Бруй</v>
          </cell>
          <cell r="C723" t="str">
            <v>Тимофей</v>
          </cell>
          <cell r="G723">
            <v>2005</v>
          </cell>
          <cell r="H723" t="str">
            <v xml:space="preserve">б/р </v>
          </cell>
          <cell r="I723" t="str">
            <v>г. Тверь</v>
          </cell>
          <cell r="K723" t="str">
            <v>ГБУ "СШОР по видам гребли"</v>
          </cell>
          <cell r="M723" t="str">
            <v>Гасан А.В., Тихомиров А.В.</v>
          </cell>
        </row>
        <row r="724">
          <cell r="A724">
            <v>479</v>
          </cell>
          <cell r="B724" t="str">
            <v>Нагайцев</v>
          </cell>
          <cell r="C724" t="str">
            <v>Матвей</v>
          </cell>
          <cell r="G724">
            <v>2006</v>
          </cell>
          <cell r="H724" t="str">
            <v>1юн</v>
          </cell>
          <cell r="I724" t="str">
            <v>г. Тверь</v>
          </cell>
          <cell r="K724" t="str">
            <v>ГБУ "СШОР по видам гребли"</v>
          </cell>
          <cell r="M724" t="str">
            <v>Гасан А.В., Тихомиров А.В.</v>
          </cell>
        </row>
        <row r="725">
          <cell r="A725">
            <v>480</v>
          </cell>
          <cell r="B725" t="str">
            <v>Жигачев</v>
          </cell>
          <cell r="C725" t="str">
            <v>Денис</v>
          </cell>
          <cell r="G725">
            <v>2004</v>
          </cell>
          <cell r="H725" t="str">
            <v>2юн</v>
          </cell>
          <cell r="I725" t="str">
            <v>г. Тверь</v>
          </cell>
          <cell r="K725" t="str">
            <v>ГБУ "СШОР по видам гребли"</v>
          </cell>
          <cell r="M725" t="str">
            <v>Гасан А.В., Тихомиров А.В.</v>
          </cell>
        </row>
        <row r="726">
          <cell r="A726">
            <v>481</v>
          </cell>
          <cell r="B726" t="str">
            <v>Разыграев</v>
          </cell>
          <cell r="C726" t="str">
            <v>Алексей</v>
          </cell>
          <cell r="G726">
            <v>2004</v>
          </cell>
          <cell r="H726" t="str">
            <v>2юн</v>
          </cell>
          <cell r="I726" t="str">
            <v>г. Тверь</v>
          </cell>
          <cell r="K726" t="str">
            <v>ГБУ "СШОР по видам гребли"</v>
          </cell>
          <cell r="M726" t="str">
            <v>Гасан А.В., Тихомиров А.В.</v>
          </cell>
        </row>
        <row r="727">
          <cell r="A727">
            <v>482</v>
          </cell>
          <cell r="B727" t="str">
            <v>Горячев</v>
          </cell>
          <cell r="C727" t="str">
            <v>Владислав</v>
          </cell>
          <cell r="G727">
            <v>2007</v>
          </cell>
          <cell r="H727" t="str">
            <v>1юн</v>
          </cell>
          <cell r="I727" t="str">
            <v>г. Тверь</v>
          </cell>
          <cell r="K727" t="str">
            <v>ГБУ "СШОР по видам гребли"</v>
          </cell>
          <cell r="M727" t="str">
            <v>Гасан А.В., Тихомиров А.В.</v>
          </cell>
        </row>
        <row r="728">
          <cell r="A728">
            <v>483</v>
          </cell>
          <cell r="B728" t="str">
            <v>Коликов</v>
          </cell>
          <cell r="C728" t="str">
            <v>Вячеслав</v>
          </cell>
          <cell r="G728">
            <v>2005</v>
          </cell>
          <cell r="H728" t="str">
            <v>1юн</v>
          </cell>
          <cell r="I728" t="str">
            <v>г. Тверь</v>
          </cell>
          <cell r="K728" t="str">
            <v>ГБУ "СШОР по видам гребли"</v>
          </cell>
          <cell r="M728" t="str">
            <v>Гасан А.В., Тихомиров А.В.</v>
          </cell>
        </row>
        <row r="729">
          <cell r="A729">
            <v>484</v>
          </cell>
          <cell r="B729" t="str">
            <v>Грязнов</v>
          </cell>
          <cell r="C729" t="str">
            <v>Антон</v>
          </cell>
          <cell r="G729">
            <v>2007</v>
          </cell>
          <cell r="H729" t="str">
            <v>1юн</v>
          </cell>
          <cell r="I729" t="str">
            <v>г. Тверь</v>
          </cell>
          <cell r="K729" t="str">
            <v>ГБУ "СШОР по видам гребли"</v>
          </cell>
          <cell r="M729" t="str">
            <v>Гасан А.В., Тихомиров А.В.</v>
          </cell>
        </row>
        <row r="730">
          <cell r="A730">
            <v>485</v>
          </cell>
          <cell r="B730" t="str">
            <v>Бодров</v>
          </cell>
          <cell r="C730" t="str">
            <v>Артем</v>
          </cell>
          <cell r="G730" t="str">
            <v>2006</v>
          </cell>
          <cell r="H730" t="str">
            <v>1юн</v>
          </cell>
          <cell r="I730" t="str">
            <v>г. Тверь</v>
          </cell>
          <cell r="K730" t="str">
            <v>ГБУ "СШОР по видам гребли"</v>
          </cell>
          <cell r="M730" t="str">
            <v>Гасан А.В., Тихомиров А.В.</v>
          </cell>
        </row>
        <row r="731">
          <cell r="A731">
            <v>486</v>
          </cell>
          <cell r="B731" t="str">
            <v>Постников</v>
          </cell>
          <cell r="C731" t="str">
            <v>Артем</v>
          </cell>
          <cell r="G731">
            <v>2008</v>
          </cell>
          <cell r="H731" t="str">
            <v xml:space="preserve">б/р </v>
          </cell>
          <cell r="I731" t="str">
            <v>г. Тверь</v>
          </cell>
          <cell r="K731" t="str">
            <v>ГБУ "СШОР по видам гребли"</v>
          </cell>
          <cell r="M731" t="str">
            <v>Гасан А.В., Тихомиров А.В.</v>
          </cell>
        </row>
        <row r="732">
          <cell r="A732">
            <v>487</v>
          </cell>
          <cell r="B732" t="str">
            <v>Капитонов</v>
          </cell>
          <cell r="C732" t="str">
            <v>Егор</v>
          </cell>
          <cell r="G732">
            <v>2006</v>
          </cell>
          <cell r="H732" t="str">
            <v>1юн</v>
          </cell>
          <cell r="I732" t="str">
            <v>г. Тверь</v>
          </cell>
          <cell r="K732" t="str">
            <v>ГБУ "СШОР по видам гребли"</v>
          </cell>
          <cell r="M732" t="str">
            <v>Гасан А.В., Тихомиров А.В.</v>
          </cell>
        </row>
        <row r="733">
          <cell r="A733">
            <v>488</v>
          </cell>
          <cell r="B733" t="str">
            <v>Давыденко</v>
          </cell>
          <cell r="C733" t="str">
            <v>Андрей</v>
          </cell>
          <cell r="G733">
            <v>2007</v>
          </cell>
          <cell r="H733" t="str">
            <v>1юн</v>
          </cell>
          <cell r="I733" t="str">
            <v>г. Тверь</v>
          </cell>
          <cell r="K733" t="str">
            <v>ГБУ "СШОР по видам гребли"</v>
          </cell>
          <cell r="M733" t="str">
            <v>Гасан А.В., Тихомиров А.В.</v>
          </cell>
        </row>
        <row r="734">
          <cell r="A734">
            <v>489</v>
          </cell>
          <cell r="B734" t="str">
            <v>Венцель</v>
          </cell>
          <cell r="C734" t="str">
            <v>Артем</v>
          </cell>
          <cell r="G734">
            <v>2008</v>
          </cell>
          <cell r="H734" t="str">
            <v xml:space="preserve">б/р </v>
          </cell>
          <cell r="I734" t="str">
            <v>г. Тверь</v>
          </cell>
          <cell r="K734" t="str">
            <v>ГБУ "СШОР по видам гребли"</v>
          </cell>
          <cell r="M734" t="str">
            <v>Гасан А.В., Тихомиров А.В.</v>
          </cell>
        </row>
        <row r="735">
          <cell r="A735">
            <v>490</v>
          </cell>
          <cell r="B735" t="str">
            <v>Зеленов</v>
          </cell>
          <cell r="C735" t="str">
            <v>Артем</v>
          </cell>
          <cell r="G735">
            <v>2006</v>
          </cell>
          <cell r="H735" t="str">
            <v xml:space="preserve">б/р </v>
          </cell>
          <cell r="I735" t="str">
            <v>г. Тверь</v>
          </cell>
          <cell r="K735" t="str">
            <v>ГБУ "СШОР по видам гребли"</v>
          </cell>
          <cell r="M735" t="str">
            <v>Гасан А.В., Тихомиров А.В.</v>
          </cell>
        </row>
        <row r="736">
          <cell r="A736">
            <v>579</v>
          </cell>
          <cell r="B736" t="str">
            <v>Петров</v>
          </cell>
          <cell r="C736" t="str">
            <v>Максим</v>
          </cell>
          <cell r="G736">
            <v>1991</v>
          </cell>
          <cell r="H736" t="str">
            <v>МС</v>
          </cell>
          <cell r="I736" t="str">
            <v>г. Тверь</v>
          </cell>
          <cell r="K736" t="str">
            <v>ГБУ "СШОР по видам гребли"</v>
          </cell>
          <cell r="M736" t="str">
            <v>Гасан А.В., Тихомиров А.В.</v>
          </cell>
        </row>
        <row r="737">
          <cell r="A737">
            <v>580</v>
          </cell>
          <cell r="B737" t="str">
            <v>Чурилин</v>
          </cell>
          <cell r="C737" t="str">
            <v>Илья</v>
          </cell>
          <cell r="G737">
            <v>2004</v>
          </cell>
          <cell r="H737">
            <v>3</v>
          </cell>
          <cell r="I737" t="str">
            <v>г. Тверь</v>
          </cell>
          <cell r="K737" t="str">
            <v>ГБУ "СШОР по видам гребли"</v>
          </cell>
          <cell r="M737" t="str">
            <v>Гасан А.В., Тихомиров А.В.</v>
          </cell>
        </row>
        <row r="738">
          <cell r="A738">
            <v>581</v>
          </cell>
          <cell r="B738" t="str">
            <v>Шарифкулов</v>
          </cell>
          <cell r="C738" t="str">
            <v>Рамиль</v>
          </cell>
          <cell r="G738">
            <v>2003</v>
          </cell>
          <cell r="H738" t="str">
            <v>2юн</v>
          </cell>
          <cell r="I738" t="str">
            <v>г. Тверь</v>
          </cell>
          <cell r="K738" t="str">
            <v>ГБУ "СШОР по видам гребли"</v>
          </cell>
          <cell r="M738" t="str">
            <v>Гасан А.В., Тихомиров А.В.</v>
          </cell>
        </row>
        <row r="739">
          <cell r="A739">
            <v>582</v>
          </cell>
          <cell r="B739" t="str">
            <v>Павлов</v>
          </cell>
          <cell r="C739" t="str">
            <v>Роман</v>
          </cell>
          <cell r="G739">
            <v>2002</v>
          </cell>
          <cell r="H739" t="str">
            <v>1юн</v>
          </cell>
          <cell r="I739" t="str">
            <v>г. Тверь</v>
          </cell>
          <cell r="K739" t="str">
            <v>ГБУ "СШОР по видам гребли"</v>
          </cell>
          <cell r="M739" t="str">
            <v>Гасан А.В., Тихомиров А.В.</v>
          </cell>
        </row>
        <row r="740">
          <cell r="A740">
            <v>584</v>
          </cell>
          <cell r="B740" t="str">
            <v>Разыграев</v>
          </cell>
          <cell r="C740" t="str">
            <v>Михаил</v>
          </cell>
          <cell r="G740">
            <v>2003</v>
          </cell>
          <cell r="H740">
            <v>1</v>
          </cell>
          <cell r="I740" t="str">
            <v>г. Тверь</v>
          </cell>
          <cell r="K740" t="str">
            <v>ГБУ "СШОР по видам гребли"</v>
          </cell>
          <cell r="M740" t="str">
            <v>Гасан А.В., Тихомиров А.В.</v>
          </cell>
        </row>
        <row r="741">
          <cell r="A741">
            <v>722</v>
          </cell>
          <cell r="B741" t="str">
            <v>Сидоров</v>
          </cell>
          <cell r="C741" t="str">
            <v>Савелий</v>
          </cell>
          <cell r="G741">
            <v>2002</v>
          </cell>
          <cell r="H741" t="str">
            <v>1юн</v>
          </cell>
          <cell r="I741" t="str">
            <v>г. Тверь</v>
          </cell>
          <cell r="K741" t="str">
            <v>ГБУ "СШОР по видам гребли"</v>
          </cell>
          <cell r="M741" t="str">
            <v>Гасан А.В., Тихомиров А.В.</v>
          </cell>
        </row>
        <row r="742">
          <cell r="A742">
            <v>655</v>
          </cell>
          <cell r="B742" t="str">
            <v>Владимиров</v>
          </cell>
          <cell r="C742" t="str">
            <v>Матвей</v>
          </cell>
          <cell r="G742">
            <v>2011</v>
          </cell>
          <cell r="H742" t="str">
            <v xml:space="preserve">б/р </v>
          </cell>
          <cell r="I742" t="str">
            <v>г. Тверь</v>
          </cell>
          <cell r="K742" t="str">
            <v>ГБУ "СШОР по видам гребли"</v>
          </cell>
          <cell r="M742" t="str">
            <v>Гасан А.В., Тихомиров А.В.</v>
          </cell>
        </row>
        <row r="743">
          <cell r="A743">
            <v>656</v>
          </cell>
          <cell r="B743" t="str">
            <v>Мотов</v>
          </cell>
          <cell r="C743" t="str">
            <v>Роман</v>
          </cell>
          <cell r="G743">
            <v>2008</v>
          </cell>
          <cell r="H743" t="str">
            <v>1юн</v>
          </cell>
          <cell r="I743" t="str">
            <v>г. Тверь</v>
          </cell>
          <cell r="K743" t="str">
            <v>ГБУ "СШОР по видам гребли"</v>
          </cell>
          <cell r="M743" t="str">
            <v>Гасан А.В., Тихомиров А.В.</v>
          </cell>
        </row>
        <row r="744">
          <cell r="A744">
            <v>658</v>
          </cell>
          <cell r="B744" t="str">
            <v>Иванов</v>
          </cell>
          <cell r="C744" t="str">
            <v>Антон</v>
          </cell>
          <cell r="G744">
            <v>2006</v>
          </cell>
          <cell r="H744" t="str">
            <v>1юн</v>
          </cell>
          <cell r="I744" t="str">
            <v>г. Тверь</v>
          </cell>
          <cell r="K744" t="str">
            <v>ГБУ "СШОР по видам гребли"</v>
          </cell>
          <cell r="M744" t="str">
            <v>Гасан А.В., Тихомиров А.В.</v>
          </cell>
        </row>
        <row r="745">
          <cell r="A745">
            <v>659</v>
          </cell>
          <cell r="B745" t="str">
            <v>Авдеев</v>
          </cell>
          <cell r="C745" t="str">
            <v>Павел</v>
          </cell>
          <cell r="G745">
            <v>2005</v>
          </cell>
          <cell r="H745">
            <v>3</v>
          </cell>
          <cell r="I745" t="str">
            <v>г. Тверь</v>
          </cell>
          <cell r="K745" t="str">
            <v>ГБУ "СШОР по видам гребли"</v>
          </cell>
          <cell r="M745" t="str">
            <v>Гасан А.В., Тихомиров А.В.</v>
          </cell>
        </row>
        <row r="746">
          <cell r="A746">
            <v>662</v>
          </cell>
          <cell r="B746" t="str">
            <v>Балычев</v>
          </cell>
          <cell r="C746" t="str">
            <v>Семен</v>
          </cell>
          <cell r="G746">
            <v>2010</v>
          </cell>
          <cell r="H746" t="str">
            <v xml:space="preserve">б/р </v>
          </cell>
          <cell r="I746" t="str">
            <v>г. Тверь</v>
          </cell>
          <cell r="K746" t="str">
            <v>ГБУ "СШОР по видам гребли"</v>
          </cell>
          <cell r="M746" t="str">
            <v>Гасан А.В., Тихомиров А.В.</v>
          </cell>
        </row>
        <row r="747">
          <cell r="A747">
            <v>663</v>
          </cell>
          <cell r="B747" t="str">
            <v>Андреев</v>
          </cell>
          <cell r="C747" t="str">
            <v>Сергей</v>
          </cell>
          <cell r="G747">
            <v>2009</v>
          </cell>
          <cell r="H747" t="str">
            <v xml:space="preserve">б/р </v>
          </cell>
          <cell r="I747" t="str">
            <v>г. Тверь</v>
          </cell>
          <cell r="K747" t="str">
            <v>ГБУ "СШОР по видам гребли"</v>
          </cell>
          <cell r="M747" t="str">
            <v>Гасан А.В., Тихомиров А.В.</v>
          </cell>
        </row>
        <row r="748">
          <cell r="A748">
            <v>664</v>
          </cell>
          <cell r="B748" t="str">
            <v>Петров</v>
          </cell>
          <cell r="C748" t="str">
            <v>Егор</v>
          </cell>
          <cell r="G748">
            <v>2008</v>
          </cell>
          <cell r="H748" t="str">
            <v>1юн</v>
          </cell>
          <cell r="I748" t="str">
            <v>г. Тверь</v>
          </cell>
          <cell r="K748" t="str">
            <v>ГБУ "СШОР по видам гребли"</v>
          </cell>
          <cell r="M748" t="str">
            <v>Гасан А.В., Тихомиров А.В.</v>
          </cell>
        </row>
        <row r="749">
          <cell r="A749">
            <v>666</v>
          </cell>
          <cell r="B749" t="str">
            <v>Шматов</v>
          </cell>
          <cell r="C749" t="str">
            <v>Михаил</v>
          </cell>
          <cell r="G749">
            <v>2007</v>
          </cell>
          <cell r="H749" t="str">
            <v xml:space="preserve">б/р </v>
          </cell>
          <cell r="I749" t="str">
            <v>г. Тверь</v>
          </cell>
          <cell r="K749" t="str">
            <v>ГБУ "СШОР по видам гребли"</v>
          </cell>
          <cell r="M749" t="str">
            <v>Гасан А.В., Тихомиров А.В.</v>
          </cell>
        </row>
        <row r="750">
          <cell r="A750">
            <v>733</v>
          </cell>
          <cell r="B750" t="str">
            <v>Цветков</v>
          </cell>
          <cell r="C750" t="str">
            <v>Андрей</v>
          </cell>
          <cell r="G750">
            <v>2008</v>
          </cell>
          <cell r="H750" t="str">
            <v xml:space="preserve">б/р </v>
          </cell>
          <cell r="I750" t="str">
            <v>г. Тверь</v>
          </cell>
          <cell r="K750" t="str">
            <v>ГБУ "СШОР по видам гребли"</v>
          </cell>
          <cell r="M750" t="str">
            <v>Гасан А.В., Тихомиров А.В.</v>
          </cell>
        </row>
        <row r="751">
          <cell r="A751">
            <v>734</v>
          </cell>
          <cell r="B751" t="str">
            <v>Шиканов</v>
          </cell>
          <cell r="C751" t="str">
            <v>Александр</v>
          </cell>
          <cell r="G751">
            <v>2007</v>
          </cell>
          <cell r="H751" t="str">
            <v xml:space="preserve">б/р </v>
          </cell>
          <cell r="I751" t="str">
            <v>г. Тверь</v>
          </cell>
          <cell r="K751" t="str">
            <v>ГБУ "СШОР по видам гребли"</v>
          </cell>
          <cell r="M751" t="str">
            <v>Гасан А.В., Тихомиров А.В.</v>
          </cell>
        </row>
        <row r="752">
          <cell r="A752">
            <v>735</v>
          </cell>
          <cell r="B752" t="str">
            <v>Никитин</v>
          </cell>
          <cell r="C752" t="str">
            <v>Егор</v>
          </cell>
          <cell r="G752">
            <v>2007</v>
          </cell>
          <cell r="H752" t="str">
            <v xml:space="preserve">б/р </v>
          </cell>
          <cell r="I752" t="str">
            <v>г. Тверь</v>
          </cell>
          <cell r="K752" t="str">
            <v>ГБУ "СШОР по видам гребли"</v>
          </cell>
          <cell r="M752" t="str">
            <v>Гасан А.В., Тихомиров А.В.</v>
          </cell>
        </row>
        <row r="753">
          <cell r="A753">
            <v>736</v>
          </cell>
          <cell r="B753" t="str">
            <v>Алексеев</v>
          </cell>
          <cell r="C753" t="str">
            <v>Иван</v>
          </cell>
          <cell r="G753">
            <v>2007</v>
          </cell>
          <cell r="H753" t="str">
            <v xml:space="preserve">б/р </v>
          </cell>
          <cell r="I753" t="str">
            <v>г. Тверь</v>
          </cell>
          <cell r="K753" t="str">
            <v>ГБУ "СШОР по видам гребли"</v>
          </cell>
          <cell r="M753" t="str">
            <v>Гасан А.В., Тихомиров А.В.</v>
          </cell>
        </row>
        <row r="754">
          <cell r="A754">
            <v>737</v>
          </cell>
          <cell r="B754" t="str">
            <v>Алексеев</v>
          </cell>
          <cell r="C754" t="str">
            <v>Кирилл</v>
          </cell>
          <cell r="G754">
            <v>2007</v>
          </cell>
          <cell r="H754" t="str">
            <v xml:space="preserve">б/р </v>
          </cell>
          <cell r="I754" t="str">
            <v>г. Тверь</v>
          </cell>
          <cell r="K754" t="str">
            <v>ГБУ "СШОР по видам гребли"</v>
          </cell>
          <cell r="M754" t="str">
            <v>Гасан А.В., Тихомиров А.В.</v>
          </cell>
        </row>
        <row r="755">
          <cell r="A755">
            <v>795</v>
          </cell>
          <cell r="B755" t="str">
            <v>Владимиров</v>
          </cell>
          <cell r="C755" t="str">
            <v>Матвей</v>
          </cell>
          <cell r="G755">
            <v>2011</v>
          </cell>
          <cell r="H755" t="str">
            <v xml:space="preserve">б/р </v>
          </cell>
          <cell r="I755" t="str">
            <v>г. Тверь</v>
          </cell>
          <cell r="K755" t="str">
            <v>ГБУ "СШОР по видам гребли"</v>
          </cell>
          <cell r="M755" t="str">
            <v>Гасан А.В., Тихомиров А.В.</v>
          </cell>
        </row>
        <row r="757">
          <cell r="A757">
            <v>4004</v>
          </cell>
          <cell r="B757" t="str">
            <v>Бакуров</v>
          </cell>
          <cell r="C757" t="str">
            <v>Матвей</v>
          </cell>
          <cell r="G757">
            <v>2003</v>
          </cell>
          <cell r="H757" t="str">
            <v>1юн</v>
          </cell>
          <cell r="I757" t="str">
            <v>г. Тверь</v>
          </cell>
          <cell r="K757" t="str">
            <v>ГБУ "СШОР по видам гребли"</v>
          </cell>
          <cell r="M757" t="str">
            <v>бр. Шишигина Г.Н.</v>
          </cell>
        </row>
        <row r="758">
          <cell r="A758">
            <v>3634</v>
          </cell>
          <cell r="B758" t="str">
            <v>Блинова</v>
          </cell>
          <cell r="C758" t="str">
            <v>Ксения</v>
          </cell>
          <cell r="G758">
            <v>2001</v>
          </cell>
          <cell r="H758" t="str">
            <v>КМС</v>
          </cell>
          <cell r="I758" t="str">
            <v>г. Тверь</v>
          </cell>
          <cell r="K758" t="str">
            <v>ГБУ "СШОР по видам гребли"</v>
          </cell>
          <cell r="M758" t="str">
            <v>бр. Шишигина Г.Н.</v>
          </cell>
        </row>
        <row r="759">
          <cell r="A759">
            <v>250</v>
          </cell>
          <cell r="B759" t="str">
            <v>Брюсов</v>
          </cell>
          <cell r="C759" t="str">
            <v>Никита</v>
          </cell>
          <cell r="G759">
            <v>1996</v>
          </cell>
          <cell r="H759" t="str">
            <v>МС</v>
          </cell>
          <cell r="I759" t="str">
            <v>г. Тверь</v>
          </cell>
          <cell r="K759" t="str">
            <v>ГБУ "СШОР по видам гребли"</v>
          </cell>
          <cell r="M759" t="str">
            <v>бр. Шишигина Г.Н.</v>
          </cell>
        </row>
        <row r="760">
          <cell r="A760">
            <v>251</v>
          </cell>
          <cell r="B760" t="str">
            <v>Караванов</v>
          </cell>
          <cell r="C760" t="str">
            <v>Иван</v>
          </cell>
          <cell r="G760">
            <v>2005</v>
          </cell>
          <cell r="H760">
            <v>3</v>
          </cell>
          <cell r="I760" t="str">
            <v>г. Тверь</v>
          </cell>
          <cell r="K760" t="str">
            <v>ГБУ "СШОР по видам гребли"</v>
          </cell>
          <cell r="M760" t="str">
            <v>бр. Шишигина Г.Н.</v>
          </cell>
        </row>
        <row r="761">
          <cell r="A761">
            <v>11</v>
          </cell>
          <cell r="B761" t="str">
            <v xml:space="preserve">Быков </v>
          </cell>
          <cell r="C761" t="str">
            <v>Дмитрий</v>
          </cell>
          <cell r="G761">
            <v>1992</v>
          </cell>
          <cell r="H761" t="str">
            <v>МС</v>
          </cell>
          <cell r="I761" t="str">
            <v>г. Тверь</v>
          </cell>
          <cell r="K761" t="str">
            <v>ГБУ "СШОР по видам гребли"</v>
          </cell>
          <cell r="M761" t="str">
            <v>бр. Шишигина Г.Н.</v>
          </cell>
        </row>
        <row r="762">
          <cell r="A762">
            <v>929</v>
          </cell>
          <cell r="B762" t="str">
            <v>Колобкова</v>
          </cell>
          <cell r="C762" t="str">
            <v>Марина</v>
          </cell>
          <cell r="G762">
            <v>1996</v>
          </cell>
          <cell r="H762" t="str">
            <v>КМС</v>
          </cell>
          <cell r="I762" t="str">
            <v>г. Тверь</v>
          </cell>
          <cell r="K762" t="str">
            <v>ГБУ "СШОР по видам гребли"</v>
          </cell>
          <cell r="M762" t="str">
            <v>бр. Шишигина Г.Н.</v>
          </cell>
        </row>
        <row r="763">
          <cell r="A763">
            <v>184</v>
          </cell>
          <cell r="I763" t="str">
            <v>г. Тверь</v>
          </cell>
          <cell r="K763" t="str">
            <v>ГБУ "СШОР по видам гребли"</v>
          </cell>
          <cell r="M763" t="str">
            <v>бр. Шишигина Г.Н.</v>
          </cell>
        </row>
        <row r="764">
          <cell r="A764">
            <v>925</v>
          </cell>
          <cell r="I764" t="str">
            <v>г. Тверь</v>
          </cell>
          <cell r="K764" t="str">
            <v>ГБУ "СШОР по видам гребли"</v>
          </cell>
          <cell r="M764" t="str">
            <v>бр. Шишигина Г.Н.</v>
          </cell>
        </row>
        <row r="765">
          <cell r="A765">
            <v>48</v>
          </cell>
          <cell r="B765" t="str">
            <v>Корнилов</v>
          </cell>
          <cell r="C765" t="str">
            <v>Артем</v>
          </cell>
          <cell r="G765">
            <v>1994</v>
          </cell>
          <cell r="H765" t="str">
            <v>МС</v>
          </cell>
          <cell r="I765" t="str">
            <v>г. Тверь</v>
          </cell>
          <cell r="K765" t="str">
            <v>ТСК "Шторм"</v>
          </cell>
          <cell r="M765" t="str">
            <v>бр. Шишигина Г.Н.</v>
          </cell>
        </row>
        <row r="766">
          <cell r="A766">
            <v>58</v>
          </cell>
          <cell r="B766" t="str">
            <v>Лебедев</v>
          </cell>
          <cell r="C766" t="str">
            <v>Гордей</v>
          </cell>
          <cell r="G766">
            <v>2007</v>
          </cell>
          <cell r="H766" t="str">
            <v xml:space="preserve">б/р </v>
          </cell>
          <cell r="I766" t="str">
            <v>г. Тверь</v>
          </cell>
          <cell r="K766" t="str">
            <v>ТСК "Шторм"</v>
          </cell>
          <cell r="M766" t="str">
            <v>бр. Шишигина Г.Н.</v>
          </cell>
        </row>
        <row r="767">
          <cell r="A767">
            <v>502</v>
          </cell>
          <cell r="B767" t="str">
            <v>Макаров</v>
          </cell>
          <cell r="C767" t="str">
            <v>Юрий</v>
          </cell>
          <cell r="G767">
            <v>1996</v>
          </cell>
          <cell r="H767" t="str">
            <v>МС</v>
          </cell>
          <cell r="I767" t="str">
            <v>г. Тверь</v>
          </cell>
          <cell r="K767" t="str">
            <v>ГБУ "СШОР по видам гребли"</v>
          </cell>
          <cell r="M767" t="str">
            <v>бр. Шишигина Г.Н.</v>
          </cell>
        </row>
        <row r="768">
          <cell r="A768">
            <v>798</v>
          </cell>
          <cell r="B768" t="str">
            <v>Ермулин</v>
          </cell>
          <cell r="C768" t="str">
            <v>Александр</v>
          </cell>
          <cell r="G768">
            <v>2006</v>
          </cell>
          <cell r="H768" t="str">
            <v xml:space="preserve">б/р </v>
          </cell>
          <cell r="I768" t="str">
            <v>г. Тверь</v>
          </cell>
          <cell r="K768" t="str">
            <v>ТСК "Шторм"</v>
          </cell>
          <cell r="M768" t="str">
            <v>бр. Шишигина Г.Н.</v>
          </cell>
        </row>
        <row r="769">
          <cell r="A769">
            <v>930</v>
          </cell>
          <cell r="I769" t="str">
            <v>г. Тверь</v>
          </cell>
          <cell r="K769" t="str">
            <v>ГБУ "СШОР по видам гребли"</v>
          </cell>
          <cell r="M769" t="str">
            <v>бр. Шишигина Г.Н.</v>
          </cell>
        </row>
        <row r="770">
          <cell r="A770">
            <v>305</v>
          </cell>
          <cell r="I770" t="str">
            <v>г. Тверь</v>
          </cell>
          <cell r="K770" t="str">
            <v>ГБУ "СШОР по видам гребли"</v>
          </cell>
          <cell r="M770" t="str">
            <v>бр. Шишигина Г.Н.</v>
          </cell>
        </row>
        <row r="771">
          <cell r="A771">
            <v>2679</v>
          </cell>
          <cell r="B771" t="str">
            <v>Павловская</v>
          </cell>
          <cell r="C771" t="str">
            <v>Алеся</v>
          </cell>
          <cell r="G771">
            <v>2001</v>
          </cell>
          <cell r="H771" t="str">
            <v>КМС</v>
          </cell>
          <cell r="I771" t="str">
            <v>г. Тверь</v>
          </cell>
          <cell r="K771" t="str">
            <v>ГБУ "СШОР по видам гребли"</v>
          </cell>
          <cell r="M771" t="str">
            <v>бр. Шишигина Г.Н.</v>
          </cell>
        </row>
        <row r="772">
          <cell r="A772">
            <v>970</v>
          </cell>
          <cell r="B772" t="str">
            <v>Чадин</v>
          </cell>
          <cell r="C772" t="str">
            <v>Богдан</v>
          </cell>
          <cell r="G772">
            <v>2007</v>
          </cell>
          <cell r="H772" t="str">
            <v xml:space="preserve">б/р </v>
          </cell>
          <cell r="I772" t="str">
            <v>г. Тверь</v>
          </cell>
          <cell r="K772" t="str">
            <v>ГБУ "СШОР по видам гребли"</v>
          </cell>
          <cell r="M772" t="str">
            <v>бр. Шишигина Г.Н.</v>
          </cell>
        </row>
        <row r="773">
          <cell r="A773">
            <v>928</v>
          </cell>
          <cell r="I773" t="str">
            <v>г. Тверь</v>
          </cell>
          <cell r="K773" t="str">
            <v>ГБУ "СШОР по видам гребли"</v>
          </cell>
          <cell r="M773" t="str">
            <v>бр. Шишигина Г.Н.</v>
          </cell>
        </row>
        <row r="774">
          <cell r="A774">
            <v>341</v>
          </cell>
          <cell r="B774" t="str">
            <v>Ульянов</v>
          </cell>
          <cell r="C774" t="str">
            <v>Никита</v>
          </cell>
          <cell r="G774">
            <v>1995</v>
          </cell>
          <cell r="H774" t="str">
            <v>КМС</v>
          </cell>
          <cell r="I774" t="str">
            <v>г. Тверь</v>
          </cell>
          <cell r="K774" t="str">
            <v>ГБУ "СШОР по видам гребли"</v>
          </cell>
          <cell r="M774" t="str">
            <v>бр. Шишигина Г.Н.</v>
          </cell>
        </row>
        <row r="775">
          <cell r="A775">
            <v>949</v>
          </cell>
          <cell r="B775" t="str">
            <v xml:space="preserve">Шульгин </v>
          </cell>
          <cell r="C775" t="str">
            <v>Виталий</v>
          </cell>
          <cell r="G775">
            <v>1996</v>
          </cell>
          <cell r="H775">
            <v>1</v>
          </cell>
          <cell r="I775" t="str">
            <v>г. Тверь</v>
          </cell>
          <cell r="K775" t="str">
            <v>ГБУ "СШОР по видам гребли"</v>
          </cell>
          <cell r="M775" t="str">
            <v>бр. Шишигина Г.Н.</v>
          </cell>
        </row>
        <row r="776">
          <cell r="A776">
            <v>926</v>
          </cell>
          <cell r="B776" t="str">
            <v>Шаламов</v>
          </cell>
          <cell r="C776" t="str">
            <v>Денис</v>
          </cell>
          <cell r="G776">
            <v>1998</v>
          </cell>
          <cell r="H776">
            <v>1</v>
          </cell>
          <cell r="I776" t="str">
            <v>г. Тверь</v>
          </cell>
          <cell r="K776" t="str">
            <v>ГБУ "СШОР по видам гребли"</v>
          </cell>
          <cell r="M776" t="str">
            <v>бр. Шишигина Г.Н.</v>
          </cell>
        </row>
        <row r="777">
          <cell r="A777">
            <v>652</v>
          </cell>
          <cell r="B777" t="str">
            <v>Болотина</v>
          </cell>
          <cell r="C777" t="str">
            <v>Александра</v>
          </cell>
          <cell r="G777">
            <v>2005</v>
          </cell>
          <cell r="H777" t="str">
            <v>1юн</v>
          </cell>
          <cell r="I777" t="str">
            <v>г. Тверь</v>
          </cell>
          <cell r="K777" t="str">
            <v>ГБУ "СШОР по видам гребли"</v>
          </cell>
          <cell r="M777" t="str">
            <v>бр. Шишигина Г.Н.</v>
          </cell>
        </row>
        <row r="778">
          <cell r="A778">
            <v>653</v>
          </cell>
          <cell r="B778" t="str">
            <v>Шарапова</v>
          </cell>
          <cell r="C778" t="str">
            <v>Виктория</v>
          </cell>
          <cell r="G778">
            <v>2003</v>
          </cell>
          <cell r="H778" t="str">
            <v>1юн</v>
          </cell>
          <cell r="I778" t="str">
            <v>г. Тверь</v>
          </cell>
          <cell r="K778" t="str">
            <v>ГБУ "СШОР по видам гребли"</v>
          </cell>
          <cell r="M778" t="str">
            <v>бр. Шишигина Г.Н.</v>
          </cell>
        </row>
        <row r="779">
          <cell r="A779">
            <v>688</v>
          </cell>
          <cell r="B779" t="str">
            <v>Мащенков</v>
          </cell>
          <cell r="C779" t="str">
            <v>Севастьян</v>
          </cell>
          <cell r="G779">
            <v>2004</v>
          </cell>
          <cell r="H779" t="str">
            <v>1юн</v>
          </cell>
          <cell r="I779" t="str">
            <v>г. Тверь</v>
          </cell>
          <cell r="K779" t="str">
            <v>ГБУ "СШОР по видам гребли"</v>
          </cell>
          <cell r="M779" t="str">
            <v>бр. Шишигина Г.Н.</v>
          </cell>
        </row>
        <row r="780">
          <cell r="A780">
            <v>689</v>
          </cell>
          <cell r="B780" t="str">
            <v>Горлов</v>
          </cell>
          <cell r="C780" t="str">
            <v>Павел</v>
          </cell>
          <cell r="G780">
            <v>2005</v>
          </cell>
          <cell r="H780" t="str">
            <v>1юн</v>
          </cell>
          <cell r="I780" t="str">
            <v>г. Тверь</v>
          </cell>
          <cell r="K780" t="str">
            <v>ГБУ "СШОР по видам гребли"</v>
          </cell>
          <cell r="M780" t="str">
            <v>бр. Шишигина Г.Н.</v>
          </cell>
        </row>
        <row r="781">
          <cell r="A781">
            <v>690</v>
          </cell>
          <cell r="B781" t="str">
            <v>Репохин</v>
          </cell>
          <cell r="C781" t="str">
            <v>Виктор</v>
          </cell>
          <cell r="G781">
            <v>2005</v>
          </cell>
          <cell r="H781" t="str">
            <v>1юн</v>
          </cell>
          <cell r="I781" t="str">
            <v>г. Тверь</v>
          </cell>
          <cell r="K781" t="str">
            <v>ГБУ "СШОР по видам гребли"</v>
          </cell>
          <cell r="M781" t="str">
            <v>бр. Шишигина Г.Н.</v>
          </cell>
        </row>
        <row r="782">
          <cell r="A782">
            <v>491</v>
          </cell>
          <cell r="B782" t="str">
            <v>Шаболин</v>
          </cell>
          <cell r="C782" t="str">
            <v>Никита</v>
          </cell>
          <cell r="G782">
            <v>2004</v>
          </cell>
          <cell r="H782">
            <v>1</v>
          </cell>
          <cell r="I782" t="str">
            <v>г. Тверь</v>
          </cell>
          <cell r="K782" t="str">
            <v>ГБУ "СШОР по видам гребли"</v>
          </cell>
          <cell r="M782" t="str">
            <v>бр. Шишигина Г.Н.</v>
          </cell>
        </row>
        <row r="783">
          <cell r="A783">
            <v>492</v>
          </cell>
          <cell r="B783" t="str">
            <v>Лысенко</v>
          </cell>
          <cell r="C783" t="str">
            <v>Артем</v>
          </cell>
          <cell r="G783">
            <v>2004</v>
          </cell>
          <cell r="H783" t="str">
            <v>3юн</v>
          </cell>
          <cell r="I783" t="str">
            <v>г. Тверь</v>
          </cell>
          <cell r="K783" t="str">
            <v>ГБУ "СШОР по видам гребли"</v>
          </cell>
          <cell r="M783" t="str">
            <v>бр. Шишигина Г.Н.</v>
          </cell>
        </row>
        <row r="784">
          <cell r="A784">
            <v>493</v>
          </cell>
          <cell r="B784" t="str">
            <v>Алексанян</v>
          </cell>
          <cell r="C784" t="str">
            <v>Давид</v>
          </cell>
          <cell r="G784">
            <v>2006</v>
          </cell>
          <cell r="H784" t="str">
            <v>1юн</v>
          </cell>
          <cell r="I784" t="str">
            <v>г. Тверь</v>
          </cell>
          <cell r="K784" t="str">
            <v>ГБУ "СШОР по видам гребли"</v>
          </cell>
          <cell r="M784" t="str">
            <v>бр. Шишигина Г.Н.</v>
          </cell>
        </row>
        <row r="785">
          <cell r="A785">
            <v>494</v>
          </cell>
          <cell r="B785" t="str">
            <v>Горбенко</v>
          </cell>
          <cell r="C785" t="str">
            <v>Данила</v>
          </cell>
          <cell r="G785">
            <v>2003</v>
          </cell>
          <cell r="H785">
            <v>2</v>
          </cell>
          <cell r="I785" t="str">
            <v>г. Тверь</v>
          </cell>
          <cell r="K785" t="str">
            <v>ГБУ "СШОР по видам гребли"</v>
          </cell>
          <cell r="M785" t="str">
            <v>бр. Шишигина Г.Н.</v>
          </cell>
        </row>
        <row r="786">
          <cell r="A786">
            <v>495</v>
          </cell>
          <cell r="B786" t="str">
            <v>Травкин</v>
          </cell>
          <cell r="C786" t="str">
            <v>Илья</v>
          </cell>
          <cell r="G786">
            <v>2004</v>
          </cell>
          <cell r="H786">
            <v>2</v>
          </cell>
          <cell r="I786" t="str">
            <v>г. Тверь</v>
          </cell>
          <cell r="K786" t="str">
            <v>ГБУ "СШОР по видам гребли"</v>
          </cell>
          <cell r="M786" t="str">
            <v>бр. Шишигина Г.Н.</v>
          </cell>
        </row>
        <row r="787">
          <cell r="A787">
            <v>496</v>
          </cell>
          <cell r="B787" t="str">
            <v>Костияйнен</v>
          </cell>
          <cell r="C787" t="str">
            <v>Ян</v>
          </cell>
          <cell r="G787">
            <v>2004</v>
          </cell>
          <cell r="H787">
            <v>2</v>
          </cell>
          <cell r="I787" t="str">
            <v>г. Тверь</v>
          </cell>
          <cell r="K787" t="str">
            <v>ГБУ "СШОР по видам гребли"</v>
          </cell>
          <cell r="M787" t="str">
            <v>бр. Шишигина Г.Н.</v>
          </cell>
        </row>
        <row r="788">
          <cell r="A788">
            <v>497</v>
          </cell>
          <cell r="I788" t="str">
            <v>г. Тверь</v>
          </cell>
          <cell r="K788" t="str">
            <v>ГБУ "СШОР по видам гребли"</v>
          </cell>
          <cell r="M788" t="str">
            <v>бр. Шишигина Г.Н.</v>
          </cell>
        </row>
        <row r="789">
          <cell r="A789">
            <v>498</v>
          </cell>
          <cell r="B789" t="str">
            <v>Лукоянов</v>
          </cell>
          <cell r="C789" t="str">
            <v>Сергей</v>
          </cell>
          <cell r="G789">
            <v>2004</v>
          </cell>
          <cell r="H789">
            <v>2</v>
          </cell>
          <cell r="I789" t="str">
            <v>г. Тверь</v>
          </cell>
          <cell r="K789" t="str">
            <v>ГБУ "СШОР по видам гребли"</v>
          </cell>
          <cell r="M789" t="str">
            <v>бр. Шишигина Г.Н.</v>
          </cell>
        </row>
        <row r="790">
          <cell r="A790">
            <v>499</v>
          </cell>
          <cell r="B790" t="str">
            <v>Ломакин</v>
          </cell>
          <cell r="C790" t="str">
            <v>Егор</v>
          </cell>
          <cell r="G790">
            <v>2005</v>
          </cell>
          <cell r="H790" t="str">
            <v>1юн</v>
          </cell>
          <cell r="I790" t="str">
            <v>г. Тверь</v>
          </cell>
          <cell r="K790" t="str">
            <v>ГБУ "СШОР по видам гребли"</v>
          </cell>
          <cell r="M790" t="str">
            <v>бр. Шишигина Г.Н.</v>
          </cell>
        </row>
        <row r="791">
          <cell r="A791">
            <v>500</v>
          </cell>
          <cell r="B791" t="str">
            <v>Алексанян</v>
          </cell>
          <cell r="C791" t="str">
            <v>Александр</v>
          </cell>
          <cell r="G791">
            <v>2004</v>
          </cell>
          <cell r="H791" t="str">
            <v>1юн</v>
          </cell>
          <cell r="I791" t="str">
            <v>г. Тверь</v>
          </cell>
          <cell r="K791" t="str">
            <v>ГБУ "СШОР по видам гребли"</v>
          </cell>
          <cell r="M791" t="str">
            <v>бр. Шишигина Г.Н.</v>
          </cell>
        </row>
        <row r="792">
          <cell r="A792">
            <v>501</v>
          </cell>
          <cell r="B792" t="str">
            <v>Шаболин</v>
          </cell>
          <cell r="C792" t="str">
            <v>Тимофей</v>
          </cell>
          <cell r="G792">
            <v>2007</v>
          </cell>
          <cell r="H792" t="str">
            <v>1юн</v>
          </cell>
          <cell r="I792" t="str">
            <v>г. Тверь</v>
          </cell>
          <cell r="K792" t="str">
            <v>ГБУ "СШОР по видам гребли"</v>
          </cell>
          <cell r="M792" t="str">
            <v>бр. Шишигина Г.Н.</v>
          </cell>
        </row>
        <row r="793">
          <cell r="A793">
            <v>511</v>
          </cell>
          <cell r="B793" t="str">
            <v>Лой</v>
          </cell>
          <cell r="C793" t="str">
            <v>Александр</v>
          </cell>
          <cell r="G793">
            <v>2003</v>
          </cell>
          <cell r="H793" t="str">
            <v>1юн</v>
          </cell>
          <cell r="I793" t="str">
            <v>г. Тверь</v>
          </cell>
          <cell r="K793" t="str">
            <v>ГБУ "СШОР по видам гребли"</v>
          </cell>
          <cell r="M793" t="str">
            <v>бр. Шишигина Г.Н.</v>
          </cell>
        </row>
        <row r="794">
          <cell r="A794">
            <v>505</v>
          </cell>
          <cell r="B794" t="str">
            <v>Быков</v>
          </cell>
          <cell r="C794" t="str">
            <v>Павел</v>
          </cell>
          <cell r="G794">
            <v>2005</v>
          </cell>
          <cell r="H794" t="str">
            <v>1юн</v>
          </cell>
          <cell r="I794" t="str">
            <v>г. Тверь</v>
          </cell>
          <cell r="K794" t="str">
            <v>ГБУ "СШОР по видам гребли"</v>
          </cell>
          <cell r="M794" t="str">
            <v>бр. Шишигина Г.Н.</v>
          </cell>
        </row>
        <row r="795">
          <cell r="A795">
            <v>506</v>
          </cell>
          <cell r="I795" t="str">
            <v>г. Тверь</v>
          </cell>
          <cell r="K795" t="str">
            <v>ГБУ "СШОР по видам гребли"</v>
          </cell>
          <cell r="M795" t="str">
            <v>бр. Шишигина Г.Н.</v>
          </cell>
        </row>
        <row r="796">
          <cell r="A796">
            <v>507</v>
          </cell>
          <cell r="B796" t="str">
            <v>Сорокин</v>
          </cell>
          <cell r="C796" t="str">
            <v>Илья</v>
          </cell>
          <cell r="G796">
            <v>2008</v>
          </cell>
          <cell r="H796" t="str">
            <v>1юн</v>
          </cell>
          <cell r="I796" t="str">
            <v>г. Тверь</v>
          </cell>
          <cell r="K796" t="str">
            <v>ГБУ "СШОР по видам гребли"</v>
          </cell>
          <cell r="M796" t="str">
            <v>бр. Шишигина Г.Н.</v>
          </cell>
        </row>
        <row r="797">
          <cell r="A797">
            <v>508</v>
          </cell>
          <cell r="B797" t="str">
            <v>Никифоров</v>
          </cell>
          <cell r="C797" t="str">
            <v>Борис</v>
          </cell>
          <cell r="G797">
            <v>2004</v>
          </cell>
          <cell r="H797" t="str">
            <v>1юн</v>
          </cell>
          <cell r="I797" t="str">
            <v>г. Тверь</v>
          </cell>
          <cell r="K797" t="str">
            <v>ГБУ "СШОР по видам гребли"</v>
          </cell>
          <cell r="M797" t="str">
            <v>бр. Шишигина Г.Н.</v>
          </cell>
        </row>
        <row r="798">
          <cell r="A798">
            <v>509</v>
          </cell>
          <cell r="B798" t="str">
            <v>Петров</v>
          </cell>
          <cell r="C798" t="str">
            <v>Петр</v>
          </cell>
          <cell r="G798">
            <v>2005</v>
          </cell>
          <cell r="H798" t="str">
            <v>1юн</v>
          </cell>
          <cell r="I798" t="str">
            <v>г. Тверь</v>
          </cell>
          <cell r="K798" t="str">
            <v>ГБУ "СШОР по видам гребли"</v>
          </cell>
          <cell r="M798" t="str">
            <v>бр. Шишигина Г.Н.</v>
          </cell>
        </row>
        <row r="799">
          <cell r="A799">
            <v>510</v>
          </cell>
          <cell r="B799" t="str">
            <v>Чернышов</v>
          </cell>
          <cell r="C799" t="str">
            <v>Владимир</v>
          </cell>
          <cell r="G799">
            <v>2003</v>
          </cell>
          <cell r="H799" t="str">
            <v>1юн</v>
          </cell>
          <cell r="I799" t="str">
            <v>г. Тверь</v>
          </cell>
          <cell r="K799" t="str">
            <v>ГБУ "СШОР по видам гребли"</v>
          </cell>
          <cell r="M799" t="str">
            <v>бр. Шишигина Г.Н.</v>
          </cell>
        </row>
        <row r="800">
          <cell r="A800">
            <v>2904</v>
          </cell>
          <cell r="B800" t="str">
            <v>Зорнов</v>
          </cell>
          <cell r="C800" t="str">
            <v>Сергей</v>
          </cell>
          <cell r="G800">
            <v>1993</v>
          </cell>
          <cell r="H800">
            <v>1</v>
          </cell>
          <cell r="I800" t="str">
            <v>г. Тверь</v>
          </cell>
          <cell r="K800" t="str">
            <v>СК "Норд-Авто"</v>
          </cell>
          <cell r="M800" t="str">
            <v>бр. Шишигина Г.Н.</v>
          </cell>
        </row>
        <row r="801">
          <cell r="A801">
            <v>2163</v>
          </cell>
          <cell r="B801" t="str">
            <v>Колобкова</v>
          </cell>
          <cell r="C801" t="str">
            <v>Марина</v>
          </cell>
          <cell r="G801">
            <v>1996</v>
          </cell>
          <cell r="H801" t="str">
            <v>КМС</v>
          </cell>
          <cell r="I801" t="str">
            <v>г. Тверь</v>
          </cell>
          <cell r="K801" t="str">
            <v>ГБУ "СШОР по видам гребли"</v>
          </cell>
          <cell r="M801" t="str">
            <v>бр. Шишигина Г.Н.</v>
          </cell>
        </row>
        <row r="802">
          <cell r="A802">
            <v>4001</v>
          </cell>
          <cell r="B802" t="str">
            <v>Кузьмина</v>
          </cell>
          <cell r="C802" t="str">
            <v>Ксения</v>
          </cell>
          <cell r="G802">
            <v>2003</v>
          </cell>
          <cell r="H802" t="str">
            <v>1юн</v>
          </cell>
          <cell r="I802" t="str">
            <v>г. Тверь</v>
          </cell>
          <cell r="K802" t="str">
            <v>ГБУДОСШОР по видам гребли</v>
          </cell>
          <cell r="M802" t="str">
            <v>бр. Шишигина Г.Н.</v>
          </cell>
        </row>
        <row r="803">
          <cell r="A803">
            <v>2863</v>
          </cell>
          <cell r="B803" t="str">
            <v>Тюрина</v>
          </cell>
          <cell r="C803" t="str">
            <v>Анна</v>
          </cell>
          <cell r="G803">
            <v>1999</v>
          </cell>
          <cell r="H803">
            <v>1</v>
          </cell>
          <cell r="I803" t="str">
            <v>г. Тверь</v>
          </cell>
          <cell r="K803" t="str">
            <v>СК "Норд-Авто"</v>
          </cell>
          <cell r="M803" t="str">
            <v>бр. Шишигина Г.Н.</v>
          </cell>
        </row>
        <row r="804">
          <cell r="A804">
            <v>160</v>
          </cell>
          <cell r="B804" t="str">
            <v>Пендикяйнен</v>
          </cell>
          <cell r="C804" t="str">
            <v>Эльвира</v>
          </cell>
          <cell r="G804">
            <v>1992</v>
          </cell>
          <cell r="H804" t="str">
            <v>КМС</v>
          </cell>
          <cell r="I804" t="str">
            <v>г. Тверь</v>
          </cell>
          <cell r="K804" t="str">
            <v>ГБУ "СШОР по видам гребли"</v>
          </cell>
          <cell r="M804" t="str">
            <v>бр. Шишигина Г.Н.</v>
          </cell>
        </row>
        <row r="805">
          <cell r="A805">
            <v>513</v>
          </cell>
          <cell r="B805" t="str">
            <v>Симаков</v>
          </cell>
          <cell r="C805" t="str">
            <v>Вадим</v>
          </cell>
          <cell r="G805">
            <v>2005</v>
          </cell>
          <cell r="H805" t="str">
            <v xml:space="preserve">б/р </v>
          </cell>
          <cell r="I805" t="str">
            <v>г. Тверь</v>
          </cell>
          <cell r="K805" t="str">
            <v>ГБУ "СШОР по видам гребли"</v>
          </cell>
          <cell r="M805" t="str">
            <v>бр. Шишигина Г.Н.</v>
          </cell>
        </row>
        <row r="806">
          <cell r="A806">
            <v>514</v>
          </cell>
          <cell r="B806" t="str">
            <v>Прокопенко</v>
          </cell>
          <cell r="C806" t="str">
            <v>Артем</v>
          </cell>
          <cell r="G806">
            <v>2002</v>
          </cell>
          <cell r="H806">
            <v>1</v>
          </cell>
          <cell r="I806" t="str">
            <v>г. Тверь</v>
          </cell>
          <cell r="K806" t="str">
            <v>ГБУ "СШОР по видам гребли"</v>
          </cell>
          <cell r="M806" t="str">
            <v>бр. Шишигина Г.Н.</v>
          </cell>
        </row>
        <row r="807">
          <cell r="A807">
            <v>515</v>
          </cell>
          <cell r="B807" t="str">
            <v>Бобров</v>
          </cell>
          <cell r="C807" t="str">
            <v>Михаил</v>
          </cell>
          <cell r="G807">
            <v>2007</v>
          </cell>
          <cell r="H807" t="str">
            <v>1юн</v>
          </cell>
          <cell r="I807" t="str">
            <v>г. Тверь</v>
          </cell>
          <cell r="K807" t="str">
            <v>ГБУ "СШОР по видам гребли"</v>
          </cell>
          <cell r="M807" t="str">
            <v>бр. Шишигина Г.Н.</v>
          </cell>
        </row>
        <row r="808">
          <cell r="A808">
            <v>516</v>
          </cell>
          <cell r="I808" t="str">
            <v>г. Тверь</v>
          </cell>
          <cell r="K808" t="str">
            <v>ГБУ "СШОР по видам гребли"</v>
          </cell>
          <cell r="M808" t="str">
            <v>бр. Шишигина Г.Н.</v>
          </cell>
        </row>
        <row r="809">
          <cell r="A809">
            <v>517</v>
          </cell>
          <cell r="B809" t="str">
            <v>Овчинин</v>
          </cell>
          <cell r="C809" t="str">
            <v>Руслан</v>
          </cell>
          <cell r="G809">
            <v>2003</v>
          </cell>
          <cell r="H809" t="str">
            <v>1юн</v>
          </cell>
          <cell r="I809" t="str">
            <v>г. Тверь</v>
          </cell>
          <cell r="K809" t="str">
            <v>ГБУ "СШОР по видам гребли"</v>
          </cell>
          <cell r="M809" t="str">
            <v>бр. Шишигина Г.Н.</v>
          </cell>
        </row>
        <row r="810">
          <cell r="A810">
            <v>518</v>
          </cell>
          <cell r="B810" t="str">
            <v>Поздняков</v>
          </cell>
          <cell r="C810" t="str">
            <v>Владимир</v>
          </cell>
          <cell r="G810">
            <v>2002</v>
          </cell>
          <cell r="H810">
            <v>2</v>
          </cell>
          <cell r="I810" t="str">
            <v>г. Тверь</v>
          </cell>
          <cell r="K810" t="str">
            <v>ГБУ "СШОР по видам гребли"</v>
          </cell>
          <cell r="M810" t="str">
            <v>бр. Шишигина Г.Н.</v>
          </cell>
        </row>
        <row r="811">
          <cell r="A811">
            <v>519</v>
          </cell>
          <cell r="B811" t="str">
            <v>Целибеев</v>
          </cell>
          <cell r="C811" t="str">
            <v>Иван</v>
          </cell>
          <cell r="G811">
            <v>2003</v>
          </cell>
          <cell r="H811">
            <v>2</v>
          </cell>
          <cell r="I811" t="str">
            <v>г. Тверь</v>
          </cell>
          <cell r="K811" t="str">
            <v>ГБУ "СШОР по видам гребли"</v>
          </cell>
          <cell r="M811" t="str">
            <v>бр. Шишигина Г.Н.</v>
          </cell>
        </row>
        <row r="812">
          <cell r="A812">
            <v>520</v>
          </cell>
          <cell r="B812" t="str">
            <v>Осадчий</v>
          </cell>
          <cell r="C812" t="str">
            <v>Виталий</v>
          </cell>
          <cell r="G812">
            <v>2002</v>
          </cell>
          <cell r="H812" t="str">
            <v>1юн</v>
          </cell>
          <cell r="I812" t="str">
            <v>г. Тверь</v>
          </cell>
          <cell r="K812" t="str">
            <v>ГБУ "СШОР по видам гребли"</v>
          </cell>
          <cell r="M812" t="str">
            <v>бр. Шишигина Г.Н.</v>
          </cell>
        </row>
        <row r="813">
          <cell r="A813">
            <v>521</v>
          </cell>
          <cell r="B813" t="str">
            <v>Кузьмина</v>
          </cell>
          <cell r="C813" t="str">
            <v>Ксения</v>
          </cell>
          <cell r="G813">
            <v>2003</v>
          </cell>
          <cell r="H813">
            <v>3</v>
          </cell>
          <cell r="I813" t="str">
            <v>г. Тверь</v>
          </cell>
          <cell r="K813" t="str">
            <v>ГБУ "СШОР по видам гребли"</v>
          </cell>
          <cell r="M813" t="str">
            <v>бр. Шишигина Г.Н.</v>
          </cell>
        </row>
        <row r="814">
          <cell r="A814">
            <v>522</v>
          </cell>
          <cell r="B814" t="str">
            <v>Рахимова</v>
          </cell>
          <cell r="C814" t="str">
            <v>Фая</v>
          </cell>
          <cell r="G814">
            <v>2003</v>
          </cell>
          <cell r="H814">
            <v>1</v>
          </cell>
          <cell r="I814" t="str">
            <v>г. Тверь</v>
          </cell>
          <cell r="K814" t="str">
            <v>ГБУ "СШОР по видам гребли"</v>
          </cell>
          <cell r="M814" t="str">
            <v>бр. Шишигина Г.Н.</v>
          </cell>
        </row>
        <row r="815">
          <cell r="A815">
            <v>523</v>
          </cell>
          <cell r="B815" t="str">
            <v>Рахимова</v>
          </cell>
          <cell r="C815" t="str">
            <v>Зоя</v>
          </cell>
          <cell r="G815">
            <v>2003</v>
          </cell>
          <cell r="H815">
            <v>1</v>
          </cell>
          <cell r="I815" t="str">
            <v>г. Тверь</v>
          </cell>
          <cell r="K815" t="str">
            <v>ГБУ "СШОР по видам гребли"</v>
          </cell>
          <cell r="M815" t="str">
            <v>бр. Шишигина Г.Н.</v>
          </cell>
        </row>
        <row r="816">
          <cell r="A816">
            <v>524</v>
          </cell>
          <cell r="B816" t="str">
            <v>Шмонова</v>
          </cell>
          <cell r="C816" t="str">
            <v>Евгения</v>
          </cell>
          <cell r="G816">
            <v>2004</v>
          </cell>
          <cell r="H816" t="str">
            <v xml:space="preserve">б/р </v>
          </cell>
          <cell r="I816" t="str">
            <v>г. Тверь</v>
          </cell>
          <cell r="K816" t="str">
            <v>ГБУ "СШОР по видам гребли"</v>
          </cell>
          <cell r="M816" t="str">
            <v>бр. Шишигина Г.Н.</v>
          </cell>
        </row>
        <row r="817">
          <cell r="A817">
            <v>525</v>
          </cell>
          <cell r="B817" t="str">
            <v>Сергеев</v>
          </cell>
          <cell r="C817" t="str">
            <v>Даниил</v>
          </cell>
          <cell r="G817">
            <v>2004</v>
          </cell>
          <cell r="H817" t="str">
            <v>2юн</v>
          </cell>
          <cell r="I817" t="str">
            <v>г. Тверь</v>
          </cell>
          <cell r="K817" t="str">
            <v>ГБУ "СШОР по видам гребли"</v>
          </cell>
          <cell r="M817" t="str">
            <v>бр. Шишигина Г.Н.</v>
          </cell>
        </row>
        <row r="818">
          <cell r="A818">
            <v>869</v>
          </cell>
          <cell r="B818" t="str">
            <v>Молитвина</v>
          </cell>
          <cell r="C818" t="str">
            <v>Лилия</v>
          </cell>
          <cell r="G818">
            <v>1992</v>
          </cell>
          <cell r="H818" t="str">
            <v>КМС</v>
          </cell>
          <cell r="I818" t="str">
            <v>г. Тверь</v>
          </cell>
          <cell r="K818" t="str">
            <v>ГБУ "СШОР по видам гребли"</v>
          </cell>
          <cell r="M818" t="str">
            <v>бр. Шишигина Г.Н.</v>
          </cell>
        </row>
        <row r="819">
          <cell r="A819">
            <v>591</v>
          </cell>
          <cell r="I819" t="str">
            <v>г. Тверь</v>
          </cell>
          <cell r="K819" t="str">
            <v>ГБУ "СШОР по видам гребли"</v>
          </cell>
          <cell r="M819" t="str">
            <v>бр. Шишигина Г.Н.</v>
          </cell>
        </row>
        <row r="820">
          <cell r="A820">
            <v>526</v>
          </cell>
          <cell r="B820" t="str">
            <v>Дернов</v>
          </cell>
          <cell r="C820" t="str">
            <v>Максим</v>
          </cell>
          <cell r="G820">
            <v>1997</v>
          </cell>
          <cell r="H820" t="str">
            <v>МС</v>
          </cell>
          <cell r="I820" t="str">
            <v>г. Тверь</v>
          </cell>
          <cell r="K820" t="str">
            <v>ГБУ "СШОР по видам гребли"</v>
          </cell>
          <cell r="M820" t="str">
            <v>бр. Шишигина Г.Н.</v>
          </cell>
        </row>
        <row r="821">
          <cell r="A821">
            <v>527</v>
          </cell>
          <cell r="B821" t="str">
            <v>Митченко</v>
          </cell>
          <cell r="C821" t="str">
            <v>Артем</v>
          </cell>
          <cell r="G821">
            <v>1999</v>
          </cell>
          <cell r="H821" t="str">
            <v>1юн</v>
          </cell>
          <cell r="I821" t="str">
            <v>г. Тверь</v>
          </cell>
          <cell r="K821" t="str">
            <v>ГБУ "СШОР по видам гребли"</v>
          </cell>
          <cell r="M821" t="str">
            <v>бр. Шишигина Г.Н.</v>
          </cell>
        </row>
        <row r="822">
          <cell r="A822">
            <v>528</v>
          </cell>
          <cell r="B822" t="str">
            <v>Терешкина</v>
          </cell>
          <cell r="C822" t="str">
            <v>Елизавета</v>
          </cell>
          <cell r="G822">
            <v>2006</v>
          </cell>
          <cell r="H822">
            <v>3</v>
          </cell>
          <cell r="I822" t="str">
            <v>г. Тверь</v>
          </cell>
          <cell r="K822" t="str">
            <v>ГБУ "СШОР по видам гребли"</v>
          </cell>
          <cell r="M822" t="str">
            <v>бр. Шишигина Г.Н.</v>
          </cell>
        </row>
        <row r="823">
          <cell r="A823">
            <v>529</v>
          </cell>
          <cell r="B823" t="str">
            <v>Плотников</v>
          </cell>
          <cell r="C823" t="str">
            <v>Сергей</v>
          </cell>
          <cell r="G823">
            <v>2003</v>
          </cell>
          <cell r="H823" t="str">
            <v>1юн</v>
          </cell>
          <cell r="I823" t="str">
            <v>г. Тверь</v>
          </cell>
          <cell r="K823" t="str">
            <v>ГБУ "СШОР по видам гребли"</v>
          </cell>
          <cell r="M823" t="str">
            <v>бр. Шишигина Г.Н.</v>
          </cell>
        </row>
        <row r="824">
          <cell r="A824">
            <v>530</v>
          </cell>
          <cell r="B824" t="str">
            <v>Рахимова</v>
          </cell>
          <cell r="C824" t="str">
            <v>Софья</v>
          </cell>
          <cell r="G824">
            <v>2006</v>
          </cell>
          <cell r="H824">
            <v>2</v>
          </cell>
          <cell r="I824" t="str">
            <v>г. Тверь</v>
          </cell>
          <cell r="K824" t="str">
            <v>ГБУ "СШОР по видам гребли"</v>
          </cell>
          <cell r="M824" t="str">
            <v>бр. Шишигина Г.Н.</v>
          </cell>
        </row>
        <row r="825">
          <cell r="A825">
            <v>531</v>
          </cell>
          <cell r="B825" t="str">
            <v>Сорокин</v>
          </cell>
          <cell r="C825" t="str">
            <v>Данила</v>
          </cell>
          <cell r="G825">
            <v>2002</v>
          </cell>
          <cell r="H825" t="str">
            <v>1юн</v>
          </cell>
          <cell r="I825" t="str">
            <v>г. Тверь</v>
          </cell>
          <cell r="K825" t="str">
            <v>ГБУ "СШОР по видам гребли"</v>
          </cell>
          <cell r="M825" t="str">
            <v>бр. Шишигина Г.Н.</v>
          </cell>
        </row>
        <row r="826">
          <cell r="A826">
            <v>532</v>
          </cell>
          <cell r="B826" t="str">
            <v>Концевой</v>
          </cell>
          <cell r="C826" t="str">
            <v>Артем</v>
          </cell>
          <cell r="G826">
            <v>2003</v>
          </cell>
          <cell r="H826" t="str">
            <v>1юн</v>
          </cell>
          <cell r="I826" t="str">
            <v>г. Тверь</v>
          </cell>
          <cell r="K826" t="str">
            <v>ГБУ "СШОР по видам гребли"</v>
          </cell>
          <cell r="M826" t="str">
            <v>бр. Шишигина Г.Н.</v>
          </cell>
        </row>
        <row r="827">
          <cell r="A827">
            <v>533</v>
          </cell>
          <cell r="B827" t="str">
            <v>Орлова</v>
          </cell>
          <cell r="C827" t="str">
            <v>Анастасия</v>
          </cell>
          <cell r="G827">
            <v>2006</v>
          </cell>
          <cell r="H827">
            <v>3</v>
          </cell>
          <cell r="I827" t="str">
            <v>г. Тверь</v>
          </cell>
          <cell r="K827" t="str">
            <v>ГБУ "СШОР по видам гребли"</v>
          </cell>
          <cell r="M827" t="str">
            <v>бр. Шишигина Г.Н.</v>
          </cell>
        </row>
        <row r="828">
          <cell r="A828">
            <v>729</v>
          </cell>
          <cell r="B828" t="str">
            <v>Сиволобов</v>
          </cell>
          <cell r="C828" t="str">
            <v>Максим</v>
          </cell>
          <cell r="G828">
            <v>2008</v>
          </cell>
          <cell r="H828" t="str">
            <v xml:space="preserve">б/р </v>
          </cell>
          <cell r="I828" t="str">
            <v>г. Тверь</v>
          </cell>
          <cell r="K828" t="str">
            <v>ГБУ "СШОР по видам гребли"</v>
          </cell>
          <cell r="M828" t="str">
            <v>бр. Шишигина Г.Н.</v>
          </cell>
        </row>
        <row r="829">
          <cell r="A829">
            <v>730</v>
          </cell>
          <cell r="B829" t="str">
            <v>Моргучев</v>
          </cell>
          <cell r="C829" t="str">
            <v>Савелий</v>
          </cell>
          <cell r="G829">
            <v>2009</v>
          </cell>
          <cell r="H829" t="str">
            <v xml:space="preserve">б/р </v>
          </cell>
          <cell r="I829" t="str">
            <v>г. Тверь</v>
          </cell>
          <cell r="K829" t="str">
            <v>ГБУ "СШОР по видам гребли"</v>
          </cell>
          <cell r="M829" t="str">
            <v>бр. Шишигина Г.Н.</v>
          </cell>
        </row>
        <row r="830">
          <cell r="A830">
            <v>731</v>
          </cell>
          <cell r="B830" t="str">
            <v>Беденеишвили</v>
          </cell>
          <cell r="C830" t="str">
            <v>Александр</v>
          </cell>
          <cell r="G830">
            <v>2008</v>
          </cell>
          <cell r="H830" t="str">
            <v xml:space="preserve">б/р </v>
          </cell>
          <cell r="I830" t="str">
            <v>г. Тверь</v>
          </cell>
          <cell r="K830" t="str">
            <v>ГБУ "СШОР по видам гребли"</v>
          </cell>
          <cell r="M830" t="str">
            <v>бр. Шишигина Г.Н.</v>
          </cell>
        </row>
        <row r="831">
          <cell r="A831">
            <v>732</v>
          </cell>
          <cell r="B831" t="str">
            <v>Горлов</v>
          </cell>
          <cell r="C831" t="str">
            <v>Егор</v>
          </cell>
          <cell r="G831">
            <v>2008</v>
          </cell>
          <cell r="H831" t="str">
            <v xml:space="preserve">б/р </v>
          </cell>
          <cell r="I831" t="str">
            <v>г. Тверь</v>
          </cell>
          <cell r="K831" t="str">
            <v>ГБУ "СШОР по видам гребли"</v>
          </cell>
          <cell r="M831" t="str">
            <v>бр. Шишигина Г.Н.</v>
          </cell>
        </row>
        <row r="833">
          <cell r="A833">
            <v>2861</v>
          </cell>
          <cell r="B833" t="str">
            <v>Гранин</v>
          </cell>
          <cell r="C833" t="str">
            <v>Владислав</v>
          </cell>
          <cell r="G833">
            <v>1998</v>
          </cell>
          <cell r="H833" t="str">
            <v>КМС</v>
          </cell>
          <cell r="I833" t="str">
            <v>п. Радченко</v>
          </cell>
          <cell r="K833" t="str">
            <v>ГБУ "СШОР по видам гребли"</v>
          </cell>
          <cell r="M833" t="str">
            <v>Суровцев М.Г.</v>
          </cell>
        </row>
        <row r="834">
          <cell r="A834">
            <v>3998</v>
          </cell>
          <cell r="B834" t="str">
            <v>Исанов</v>
          </cell>
          <cell r="C834" t="str">
            <v>Михаил</v>
          </cell>
          <cell r="G834">
            <v>2004</v>
          </cell>
          <cell r="H834">
            <v>1</v>
          </cell>
          <cell r="I834" t="str">
            <v>п. Радченко</v>
          </cell>
          <cell r="K834" t="str">
            <v>ГБУ "СШОР по видам гребли"</v>
          </cell>
          <cell r="M834" t="str">
            <v>Суровцев М.Г.</v>
          </cell>
        </row>
        <row r="835">
          <cell r="A835">
            <v>956</v>
          </cell>
          <cell r="B835" t="str">
            <v>Куликов</v>
          </cell>
          <cell r="C835" t="str">
            <v>Егор</v>
          </cell>
          <cell r="G835">
            <v>1998</v>
          </cell>
          <cell r="H835" t="str">
            <v>МС</v>
          </cell>
          <cell r="I835" t="str">
            <v>п. Радченко</v>
          </cell>
          <cell r="K835" t="str">
            <v>ГБУЦСП "ШВСМ" Тверской области</v>
          </cell>
          <cell r="M835" t="str">
            <v>Суровцев М.Г.</v>
          </cell>
        </row>
        <row r="836">
          <cell r="A836">
            <v>2691</v>
          </cell>
          <cell r="B836" t="str">
            <v>Куликов</v>
          </cell>
          <cell r="C836" t="str">
            <v>Антон</v>
          </cell>
          <cell r="G836">
            <v>2002</v>
          </cell>
          <cell r="H836" t="str">
            <v>КМС</v>
          </cell>
          <cell r="I836" t="str">
            <v>п. Радченко</v>
          </cell>
          <cell r="K836" t="str">
            <v>ГБУ "СШОР по видам гребли"</v>
          </cell>
          <cell r="M836" t="str">
            <v>Суровцев М.Г.</v>
          </cell>
        </row>
        <row r="837">
          <cell r="A837">
            <v>955</v>
          </cell>
          <cell r="B837" t="str">
            <v>Максаков</v>
          </cell>
          <cell r="C837" t="str">
            <v>Николай</v>
          </cell>
          <cell r="G837">
            <v>1997</v>
          </cell>
          <cell r="H837" t="str">
            <v>1юн</v>
          </cell>
          <cell r="I837" t="str">
            <v>п. Радченко</v>
          </cell>
          <cell r="K837" t="str">
            <v>ГБУ "СШОР по видам гребли"</v>
          </cell>
          <cell r="M837" t="str">
            <v>Суровцев М.Г.</v>
          </cell>
        </row>
        <row r="838">
          <cell r="A838">
            <v>4007</v>
          </cell>
          <cell r="B838" t="str">
            <v>Ротару</v>
          </cell>
          <cell r="C838" t="str">
            <v>Думитру</v>
          </cell>
          <cell r="G838">
            <v>2003</v>
          </cell>
          <cell r="H838" t="str">
            <v>КМС</v>
          </cell>
          <cell r="I838" t="str">
            <v>п. Радченко</v>
          </cell>
          <cell r="K838" t="str">
            <v>ГБУ "СШОР по видам гребли"</v>
          </cell>
          <cell r="M838" t="str">
            <v>Суровцев М.Г.</v>
          </cell>
        </row>
        <row r="839">
          <cell r="A839">
            <v>534</v>
          </cell>
          <cell r="B839" t="str">
            <v>Ткаченко</v>
          </cell>
          <cell r="C839" t="str">
            <v>Кирилл</v>
          </cell>
          <cell r="G839">
            <v>2003</v>
          </cell>
          <cell r="H839" t="str">
            <v>1юн</v>
          </cell>
          <cell r="I839" t="str">
            <v>п. Радченко</v>
          </cell>
          <cell r="K839" t="str">
            <v>ГБУ "СШОР по видам гребли"</v>
          </cell>
          <cell r="M839" t="str">
            <v>Суровцев М.Г.</v>
          </cell>
        </row>
        <row r="840">
          <cell r="A840">
            <v>535</v>
          </cell>
          <cell r="B840" t="str">
            <v>Соловьев</v>
          </cell>
          <cell r="C840" t="str">
            <v>Андрей</v>
          </cell>
          <cell r="G840">
            <v>2003</v>
          </cell>
          <cell r="H840" t="str">
            <v>1юн</v>
          </cell>
          <cell r="I840" t="str">
            <v>п. Радченко</v>
          </cell>
          <cell r="K840" t="str">
            <v>ГБУ "СШОР по видам гребли"</v>
          </cell>
          <cell r="M840" t="str">
            <v>Суровцев М.Г.</v>
          </cell>
        </row>
        <row r="841">
          <cell r="A841">
            <v>536</v>
          </cell>
          <cell r="B841" t="str">
            <v>Игуменьшева</v>
          </cell>
          <cell r="C841" t="str">
            <v>Алина</v>
          </cell>
          <cell r="G841">
            <v>2003</v>
          </cell>
          <cell r="H841">
            <v>1</v>
          </cell>
          <cell r="I841" t="str">
            <v>п. Радченко</v>
          </cell>
          <cell r="K841" t="str">
            <v>ГБУ "СШОР по видам гребли"</v>
          </cell>
          <cell r="M841" t="str">
            <v>Суровцев М.Г.</v>
          </cell>
        </row>
        <row r="842">
          <cell r="A842">
            <v>537</v>
          </cell>
          <cell r="B842" t="str">
            <v>Исанова</v>
          </cell>
          <cell r="C842" t="str">
            <v>Мария</v>
          </cell>
          <cell r="G842">
            <v>2005</v>
          </cell>
          <cell r="H842" t="str">
            <v>1юн</v>
          </cell>
          <cell r="I842" t="str">
            <v>п. Радченко</v>
          </cell>
          <cell r="K842" t="str">
            <v>ГБУ "СШОР по видам гребли"</v>
          </cell>
          <cell r="M842" t="str">
            <v>Суровцев М.Г.</v>
          </cell>
        </row>
        <row r="843">
          <cell r="A843">
            <v>546</v>
          </cell>
          <cell r="B843" t="str">
            <v>Салтыков</v>
          </cell>
          <cell r="C843" t="str">
            <v>Сергей</v>
          </cell>
          <cell r="G843">
            <v>2005</v>
          </cell>
          <cell r="H843" t="str">
            <v>1юн</v>
          </cell>
          <cell r="I843" t="str">
            <v>п. Радченко</v>
          </cell>
          <cell r="K843" t="str">
            <v>ГБУ "СШОР по видам гребли"</v>
          </cell>
          <cell r="M843" t="str">
            <v>Суровцев М.Г.</v>
          </cell>
        </row>
        <row r="844">
          <cell r="A844">
            <v>2681</v>
          </cell>
          <cell r="B844" t="str">
            <v>Трофимов</v>
          </cell>
          <cell r="C844" t="str">
            <v>Андрей</v>
          </cell>
          <cell r="G844">
            <v>2001</v>
          </cell>
          <cell r="H844" t="str">
            <v>КМС</v>
          </cell>
          <cell r="I844" t="str">
            <v>п. Радченко</v>
          </cell>
          <cell r="K844" t="str">
            <v>ГБУ "СШОР по видам гребли"</v>
          </cell>
          <cell r="M844" t="str">
            <v>Суровцев М.Г.</v>
          </cell>
        </row>
        <row r="845">
          <cell r="A845">
            <v>657</v>
          </cell>
          <cell r="B845" t="str">
            <v>Пименов</v>
          </cell>
          <cell r="C845" t="str">
            <v>Валерий</v>
          </cell>
          <cell r="G845">
            <v>2005</v>
          </cell>
          <cell r="H845" t="str">
            <v>1юн</v>
          </cell>
          <cell r="I845" t="str">
            <v>п. Радченко</v>
          </cell>
          <cell r="K845" t="str">
            <v>ГБУ "СШОР по видам гребли"</v>
          </cell>
          <cell r="M845" t="str">
            <v>Суровцев М.Г.</v>
          </cell>
        </row>
        <row r="846">
          <cell r="A846">
            <v>668</v>
          </cell>
          <cell r="B846" t="str">
            <v>Трофимов</v>
          </cell>
          <cell r="C846" t="str">
            <v>Юрий</v>
          </cell>
          <cell r="G846">
            <v>2008</v>
          </cell>
          <cell r="H846" t="str">
            <v>1юн</v>
          </cell>
          <cell r="I846" t="str">
            <v>п. Радченко</v>
          </cell>
          <cell r="K846" t="str">
            <v>ГБУ "СШОР по видам гребли"</v>
          </cell>
          <cell r="M846" t="str">
            <v>Суровцев М.Г.</v>
          </cell>
        </row>
        <row r="847">
          <cell r="A847">
            <v>674</v>
          </cell>
          <cell r="B847" t="str">
            <v>Обухова</v>
          </cell>
          <cell r="C847" t="str">
            <v>Алина</v>
          </cell>
          <cell r="G847">
            <v>2004</v>
          </cell>
          <cell r="H847" t="str">
            <v xml:space="preserve">б/р </v>
          </cell>
          <cell r="I847" t="str">
            <v>п. Радченко</v>
          </cell>
          <cell r="K847" t="str">
            <v>ГБУ "СШОР по видам гребли"</v>
          </cell>
          <cell r="M847" t="str">
            <v>Суровцев М.Г.</v>
          </cell>
        </row>
        <row r="848">
          <cell r="A848">
            <v>780</v>
          </cell>
          <cell r="B848" t="str">
            <v>Красильников</v>
          </cell>
          <cell r="C848" t="str">
            <v>Вадим</v>
          </cell>
          <cell r="G848">
            <v>2009</v>
          </cell>
          <cell r="H848" t="str">
            <v xml:space="preserve">б/р </v>
          </cell>
          <cell r="I848" t="str">
            <v>п. Радченко</v>
          </cell>
          <cell r="K848" t="str">
            <v>ГБУ "СШОР по видам гребли"</v>
          </cell>
          <cell r="M848" t="str">
            <v>Суровцев М.Г.</v>
          </cell>
        </row>
        <row r="849">
          <cell r="A849">
            <v>781</v>
          </cell>
          <cell r="B849" t="str">
            <v>Яковлев</v>
          </cell>
          <cell r="C849" t="str">
            <v>Алексей</v>
          </cell>
          <cell r="G849">
            <v>2010</v>
          </cell>
          <cell r="H849" t="str">
            <v xml:space="preserve">б/р </v>
          </cell>
          <cell r="I849" t="str">
            <v>п. Радченко</v>
          </cell>
          <cell r="K849" t="str">
            <v>ГБУ "СШОР по видам гребли"</v>
          </cell>
          <cell r="M849" t="str">
            <v>Суровцев М.Г.</v>
          </cell>
        </row>
        <row r="850">
          <cell r="A850">
            <v>783</v>
          </cell>
          <cell r="B850" t="str">
            <v>Бойцов</v>
          </cell>
          <cell r="C850" t="str">
            <v>Максим</v>
          </cell>
          <cell r="G850">
            <v>2009</v>
          </cell>
          <cell r="H850" t="str">
            <v xml:space="preserve">б/р </v>
          </cell>
          <cell r="I850" t="str">
            <v>п. Радченко</v>
          </cell>
          <cell r="K850" t="str">
            <v>ГБУ "СШОР по видам гребли"</v>
          </cell>
          <cell r="M850" t="str">
            <v>Суровцев М.Г.</v>
          </cell>
        </row>
        <row r="851">
          <cell r="A851">
            <v>784</v>
          </cell>
          <cell r="B851" t="str">
            <v>Тараторин</v>
          </cell>
          <cell r="C851" t="str">
            <v>Константин</v>
          </cell>
          <cell r="G851">
            <v>2009</v>
          </cell>
          <cell r="H851" t="str">
            <v xml:space="preserve">б/р </v>
          </cell>
          <cell r="I851" t="str">
            <v>п. Радченко</v>
          </cell>
          <cell r="K851" t="str">
            <v>ГБУ "СШОР по видам гребли"</v>
          </cell>
          <cell r="M851" t="str">
            <v>Суровцев М.Г.</v>
          </cell>
        </row>
        <row r="852">
          <cell r="A852">
            <v>785</v>
          </cell>
          <cell r="B852" t="str">
            <v>Преображенский</v>
          </cell>
          <cell r="C852" t="str">
            <v>Глеб</v>
          </cell>
          <cell r="G852">
            <v>2008</v>
          </cell>
          <cell r="H852">
            <v>3</v>
          </cell>
          <cell r="I852" t="str">
            <v>п. Радченко</v>
          </cell>
          <cell r="K852" t="str">
            <v>ГБУ "СШОР по видам гребли"</v>
          </cell>
          <cell r="M852" t="str">
            <v>Суровцев М.Г.</v>
          </cell>
        </row>
        <row r="853">
          <cell r="A853">
            <v>786</v>
          </cell>
          <cell r="B853" t="str">
            <v>Заказников</v>
          </cell>
          <cell r="C853" t="str">
            <v>Никита</v>
          </cell>
          <cell r="G853">
            <v>2010</v>
          </cell>
          <cell r="H853" t="str">
            <v xml:space="preserve">б/р </v>
          </cell>
          <cell r="I853" t="str">
            <v>п. Радченко</v>
          </cell>
          <cell r="K853" t="str">
            <v>ГБУ "СШОР по видам гребли"</v>
          </cell>
          <cell r="M853" t="str">
            <v>Суровцев М.Г.</v>
          </cell>
        </row>
        <row r="854">
          <cell r="A854">
            <v>788</v>
          </cell>
          <cell r="B854" t="str">
            <v>Шалаев</v>
          </cell>
          <cell r="C854" t="str">
            <v>Матвей</v>
          </cell>
          <cell r="G854">
            <v>2008</v>
          </cell>
          <cell r="H854" t="str">
            <v xml:space="preserve">б/р </v>
          </cell>
          <cell r="I854" t="str">
            <v>п. Радченко</v>
          </cell>
          <cell r="K854" t="str">
            <v>ГБУ "СШОР по видам гребли"</v>
          </cell>
          <cell r="M854" t="str">
            <v>Суровцев М.Г.</v>
          </cell>
        </row>
        <row r="855">
          <cell r="A855">
            <v>789</v>
          </cell>
          <cell r="B855" t="str">
            <v>Михайлов</v>
          </cell>
          <cell r="C855" t="str">
            <v>Николай</v>
          </cell>
          <cell r="G855">
            <v>2009</v>
          </cell>
          <cell r="H855" t="str">
            <v xml:space="preserve">б/р </v>
          </cell>
          <cell r="I855" t="str">
            <v>п. Радченко</v>
          </cell>
          <cell r="K855" t="str">
            <v>ГБУ "СШОР по видам гребли"</v>
          </cell>
          <cell r="M855" t="str">
            <v>Суровцев М.Г.</v>
          </cell>
        </row>
        <row r="856">
          <cell r="A856">
            <v>790</v>
          </cell>
          <cell r="B856" t="str">
            <v>Шаронов</v>
          </cell>
          <cell r="C856" t="str">
            <v>Иван</v>
          </cell>
          <cell r="G856">
            <v>2008</v>
          </cell>
          <cell r="H856">
            <v>3</v>
          </cell>
          <cell r="I856" t="str">
            <v>п. Радченко</v>
          </cell>
          <cell r="K856" t="str">
            <v>ГБУ "СШОР по видам гребли"</v>
          </cell>
          <cell r="M856" t="str">
            <v>Суровцев М.Г.</v>
          </cell>
        </row>
        <row r="858">
          <cell r="A858">
            <v>1765</v>
          </cell>
          <cell r="B858" t="str">
            <v>Чернов</v>
          </cell>
          <cell r="C858" t="str">
            <v>Илья</v>
          </cell>
          <cell r="G858">
            <v>1998</v>
          </cell>
          <cell r="H858">
            <v>1</v>
          </cell>
          <cell r="I858" t="str">
            <v>г. Тверь</v>
          </cell>
          <cell r="K858" t="str">
            <v>ГБУ "СШОР по видам гребли"</v>
          </cell>
          <cell r="L858" t="str">
            <v xml:space="preserve"> </v>
          </cell>
          <cell r="M858" t="str">
            <v>Беляев И.В.</v>
          </cell>
        </row>
        <row r="859">
          <cell r="A859">
            <v>538</v>
          </cell>
          <cell r="B859" t="str">
            <v>Шапкин</v>
          </cell>
          <cell r="C859" t="str">
            <v>Александр</v>
          </cell>
          <cell r="G859">
            <v>2006</v>
          </cell>
          <cell r="H859" t="str">
            <v xml:space="preserve">б/р </v>
          </cell>
          <cell r="I859" t="str">
            <v>г. Тверь</v>
          </cell>
          <cell r="K859" t="str">
            <v>ГБУ "СШОР по видам гребли"</v>
          </cell>
          <cell r="M859" t="str">
            <v>Беляев И.В.</v>
          </cell>
        </row>
        <row r="860">
          <cell r="A860">
            <v>539</v>
          </cell>
          <cell r="B860" t="str">
            <v>Юстус</v>
          </cell>
          <cell r="C860" t="str">
            <v>Даниил</v>
          </cell>
          <cell r="G860">
            <v>2006</v>
          </cell>
          <cell r="H860" t="str">
            <v>2юн</v>
          </cell>
          <cell r="I860" t="str">
            <v>г. Тверь</v>
          </cell>
          <cell r="K860" t="str">
            <v>ГБУ "СШОР по видам гребли"</v>
          </cell>
          <cell r="M860" t="str">
            <v>Беляев И.В.</v>
          </cell>
        </row>
        <row r="861">
          <cell r="A861">
            <v>540</v>
          </cell>
          <cell r="B861" t="str">
            <v>Майоров</v>
          </cell>
          <cell r="C861" t="str">
            <v>Сергей</v>
          </cell>
          <cell r="G861">
            <v>2006</v>
          </cell>
          <cell r="H861" t="str">
            <v>2юн</v>
          </cell>
          <cell r="I861" t="str">
            <v>г. Тверь</v>
          </cell>
          <cell r="K861" t="str">
            <v>ГБУ "СШОР по видам гребли"</v>
          </cell>
          <cell r="M861" t="str">
            <v>Беляев И.В.</v>
          </cell>
        </row>
        <row r="862">
          <cell r="A862">
            <v>541</v>
          </cell>
          <cell r="B862" t="str">
            <v>Смирнов</v>
          </cell>
          <cell r="C862" t="str">
            <v>Роман</v>
          </cell>
          <cell r="G862">
            <v>2006</v>
          </cell>
          <cell r="H862" t="str">
            <v>2юн</v>
          </cell>
          <cell r="I862" t="str">
            <v>г. Тверь</v>
          </cell>
          <cell r="K862" t="str">
            <v>ГБУ "СШОР по видам гребли"</v>
          </cell>
          <cell r="M862" t="str">
            <v>Беляев И.В.</v>
          </cell>
        </row>
        <row r="863">
          <cell r="A863">
            <v>542</v>
          </cell>
          <cell r="B863" t="str">
            <v xml:space="preserve">Петров </v>
          </cell>
          <cell r="C863" t="str">
            <v>Вячеслав</v>
          </cell>
          <cell r="G863">
            <v>2007</v>
          </cell>
          <cell r="H863" t="str">
            <v>2юн</v>
          </cell>
          <cell r="I863" t="str">
            <v>г. Тверь</v>
          </cell>
          <cell r="K863" t="str">
            <v>ГБУ "СШОР по видам гребли"</v>
          </cell>
          <cell r="M863" t="str">
            <v>Беляев И.В.</v>
          </cell>
        </row>
        <row r="864">
          <cell r="A864">
            <v>543</v>
          </cell>
          <cell r="B864" t="str">
            <v>Демидов</v>
          </cell>
          <cell r="C864" t="str">
            <v>Иван</v>
          </cell>
          <cell r="G864">
            <v>2007</v>
          </cell>
          <cell r="H864" t="str">
            <v xml:space="preserve">б/р </v>
          </cell>
          <cell r="I864" t="str">
            <v>г. Тверь</v>
          </cell>
          <cell r="K864" t="str">
            <v>ГБУ "СШОР по видам гребли"</v>
          </cell>
          <cell r="M864" t="str">
            <v>Беляев И.В.</v>
          </cell>
        </row>
        <row r="865">
          <cell r="A865">
            <v>608</v>
          </cell>
          <cell r="B865" t="str">
            <v>Григорьев</v>
          </cell>
          <cell r="C865" t="str">
            <v>Лев</v>
          </cell>
          <cell r="G865">
            <v>2006</v>
          </cell>
          <cell r="H865" t="str">
            <v>2юн</v>
          </cell>
          <cell r="I865" t="str">
            <v>г. Тверь</v>
          </cell>
          <cell r="K865" t="str">
            <v>ГБУ "СШОР по видам гребли"</v>
          </cell>
          <cell r="M865" t="str">
            <v>Беляев И.В.</v>
          </cell>
        </row>
        <row r="866">
          <cell r="A866">
            <v>609</v>
          </cell>
          <cell r="B866" t="str">
            <v>Корзин</v>
          </cell>
          <cell r="C866" t="str">
            <v>Дмитрий</v>
          </cell>
          <cell r="G866">
            <v>2007</v>
          </cell>
          <cell r="H866" t="str">
            <v xml:space="preserve">б/р </v>
          </cell>
          <cell r="I866" t="str">
            <v>г. Тверь</v>
          </cell>
          <cell r="K866" t="str">
            <v>ГБУ "СШОР по видам гребли"</v>
          </cell>
          <cell r="M866" t="str">
            <v>Беляев И.В.</v>
          </cell>
        </row>
        <row r="867">
          <cell r="A867">
            <v>610</v>
          </cell>
          <cell r="B867" t="str">
            <v>Марочкина</v>
          </cell>
          <cell r="C867" t="str">
            <v>Софья</v>
          </cell>
          <cell r="G867">
            <v>2007</v>
          </cell>
          <cell r="H867" t="str">
            <v>2юн</v>
          </cell>
          <cell r="I867" t="str">
            <v>г. Тверь</v>
          </cell>
          <cell r="K867" t="str">
            <v>ГБУ "СШОР по видам гребли"</v>
          </cell>
          <cell r="M867" t="str">
            <v>Беляев И.В.</v>
          </cell>
        </row>
        <row r="868">
          <cell r="A868">
            <v>611</v>
          </cell>
          <cell r="B868" t="str">
            <v>Воинов</v>
          </cell>
          <cell r="C868" t="str">
            <v>Алексей</v>
          </cell>
          <cell r="G868">
            <v>2004</v>
          </cell>
          <cell r="H868" t="str">
            <v xml:space="preserve">б/р </v>
          </cell>
          <cell r="I868" t="str">
            <v>г. Тверь</v>
          </cell>
          <cell r="K868" t="str">
            <v>ГБУ "СШОР по видам гребли"</v>
          </cell>
          <cell r="M868" t="str">
            <v>Беляев И.В.</v>
          </cell>
        </row>
        <row r="869">
          <cell r="A869">
            <v>612</v>
          </cell>
          <cell r="B869" t="str">
            <v>Алексеенко</v>
          </cell>
          <cell r="C869" t="str">
            <v>Даниил</v>
          </cell>
          <cell r="G869">
            <v>2003</v>
          </cell>
          <cell r="H869" t="str">
            <v>2юн</v>
          </cell>
          <cell r="I869" t="str">
            <v>г. Тверь</v>
          </cell>
          <cell r="K869" t="str">
            <v>ГБУ "СШОР по видам гребли"</v>
          </cell>
          <cell r="M869" t="str">
            <v>Беляев И.В.</v>
          </cell>
        </row>
        <row r="870">
          <cell r="A870">
            <v>363</v>
          </cell>
          <cell r="B870" t="str">
            <v>Лекарев</v>
          </cell>
          <cell r="C870" t="str">
            <v>Георгий</v>
          </cell>
          <cell r="G870">
            <v>2008</v>
          </cell>
          <cell r="H870" t="str">
            <v xml:space="preserve">б/р </v>
          </cell>
          <cell r="I870" t="str">
            <v>г. Тверь</v>
          </cell>
          <cell r="K870" t="str">
            <v>ГБУ "СШОР по видам гребли"</v>
          </cell>
          <cell r="M870" t="str">
            <v>Беляев И.В.</v>
          </cell>
        </row>
        <row r="871">
          <cell r="A871">
            <v>176</v>
          </cell>
          <cell r="B871" t="str">
            <v>Рудометов</v>
          </cell>
          <cell r="C871" t="str">
            <v>Егор</v>
          </cell>
          <cell r="G871">
            <v>2009</v>
          </cell>
          <cell r="H871" t="str">
            <v xml:space="preserve">б/р </v>
          </cell>
          <cell r="I871" t="str">
            <v>г. Тверь</v>
          </cell>
          <cell r="K871" t="str">
            <v>ГБУ "СШОР по видам гребли"</v>
          </cell>
          <cell r="M871" t="str">
            <v>Беляев И.В.</v>
          </cell>
        </row>
        <row r="872">
          <cell r="A872">
            <v>246</v>
          </cell>
          <cell r="B872" t="str">
            <v>Матвейчук</v>
          </cell>
          <cell r="C872" t="str">
            <v>Даниил</v>
          </cell>
          <cell r="G872">
            <v>2008</v>
          </cell>
          <cell r="H872" t="str">
            <v xml:space="preserve">б/р </v>
          </cell>
          <cell r="I872" t="str">
            <v>г. Тверь</v>
          </cell>
          <cell r="K872" t="str">
            <v>ГБУ "СШОР по видам гребли"</v>
          </cell>
          <cell r="M872" t="str">
            <v>Беляев И.В.</v>
          </cell>
        </row>
        <row r="873">
          <cell r="A873">
            <v>248</v>
          </cell>
          <cell r="B873" t="str">
            <v>Тарасов</v>
          </cell>
          <cell r="C873" t="str">
            <v>Александр</v>
          </cell>
          <cell r="G873">
            <v>2008</v>
          </cell>
          <cell r="H873" t="str">
            <v xml:space="preserve">б/р </v>
          </cell>
          <cell r="I873" t="str">
            <v>г. Тверь</v>
          </cell>
          <cell r="K873" t="str">
            <v>ГБУ "СШОР по видам гребли"</v>
          </cell>
          <cell r="M873" t="str">
            <v>Беляев И.В.</v>
          </cell>
        </row>
        <row r="874">
          <cell r="A874">
            <v>364</v>
          </cell>
          <cell r="B874" t="str">
            <v>Усанов</v>
          </cell>
          <cell r="C874" t="str">
            <v>Игорь</v>
          </cell>
          <cell r="G874">
            <v>1966</v>
          </cell>
          <cell r="H874" t="str">
            <v>МС</v>
          </cell>
          <cell r="I874" t="str">
            <v>г. Тверь</v>
          </cell>
          <cell r="K874" t="str">
            <v>СК "Аксакалы Твери"</v>
          </cell>
          <cell r="M874" t="str">
            <v>Беляев И.В.</v>
          </cell>
        </row>
        <row r="876">
          <cell r="A876">
            <v>3250</v>
          </cell>
          <cell r="B876" t="str">
            <v xml:space="preserve">Баукин </v>
          </cell>
          <cell r="C876" t="str">
            <v>Марк</v>
          </cell>
          <cell r="G876">
            <v>2000</v>
          </cell>
          <cell r="H876" t="str">
            <v>1юн</v>
          </cell>
          <cell r="I876" t="str">
            <v>г. Тверь</v>
          </cell>
          <cell r="K876" t="str">
            <v>ГБУ "СШОР по видам гребли"</v>
          </cell>
          <cell r="M876" t="str">
            <v>Легченков Р.Н.</v>
          </cell>
        </row>
        <row r="877">
          <cell r="A877">
            <v>933</v>
          </cell>
          <cell r="B877" t="str">
            <v>Васильев</v>
          </cell>
          <cell r="C877" t="str">
            <v xml:space="preserve">Максим </v>
          </cell>
          <cell r="G877">
            <v>1996</v>
          </cell>
          <cell r="H877">
            <v>1</v>
          </cell>
          <cell r="I877" t="str">
            <v>г. Тверь</v>
          </cell>
          <cell r="K877" t="str">
            <v>ГБУ "СШОР по видам гребли"</v>
          </cell>
          <cell r="M877" t="str">
            <v>Легченков Р.Н.</v>
          </cell>
        </row>
        <row r="878">
          <cell r="A878">
            <v>3540</v>
          </cell>
          <cell r="B878" t="str">
            <v>Землянов</v>
          </cell>
          <cell r="C878" t="str">
            <v>Василий</v>
          </cell>
          <cell r="G878">
            <v>1999</v>
          </cell>
          <cell r="H878">
            <v>1</v>
          </cell>
          <cell r="I878" t="str">
            <v>г. Тверь</v>
          </cell>
          <cell r="K878" t="str">
            <v>ГБУ "СШОР по видам гребли"</v>
          </cell>
          <cell r="M878" t="str">
            <v>Легченков Р.Н.</v>
          </cell>
        </row>
        <row r="879">
          <cell r="A879">
            <v>3542</v>
          </cell>
          <cell r="B879" t="str">
            <v>Ким</v>
          </cell>
          <cell r="C879" t="str">
            <v>Данила</v>
          </cell>
          <cell r="G879">
            <v>2001</v>
          </cell>
          <cell r="H879" t="str">
            <v>1юн</v>
          </cell>
          <cell r="I879" t="str">
            <v>г. Тверь</v>
          </cell>
          <cell r="K879" t="str">
            <v>ГБУ "СШОР по видам гребли"</v>
          </cell>
          <cell r="M879" t="str">
            <v>Легченков Р.Н.</v>
          </cell>
        </row>
        <row r="880">
          <cell r="A880">
            <v>3539</v>
          </cell>
          <cell r="B880" t="str">
            <v>Кобалия</v>
          </cell>
          <cell r="C880" t="str">
            <v>Илья</v>
          </cell>
          <cell r="G880">
            <v>1999</v>
          </cell>
          <cell r="H880" t="str">
            <v>1юн</v>
          </cell>
          <cell r="I880" t="str">
            <v>г. Тверь</v>
          </cell>
          <cell r="K880" t="str">
            <v>ГБУ "СШОР по видам гребли"</v>
          </cell>
          <cell r="M880" t="str">
            <v>Легченков Р.Н.</v>
          </cell>
        </row>
        <row r="881">
          <cell r="A881">
            <v>3244</v>
          </cell>
          <cell r="B881" t="str">
            <v>Красноперов</v>
          </cell>
          <cell r="C881" t="str">
            <v>Глеб</v>
          </cell>
          <cell r="G881">
            <v>2000</v>
          </cell>
          <cell r="H881" t="str">
            <v>МС</v>
          </cell>
          <cell r="I881" t="str">
            <v>г. Тверь</v>
          </cell>
          <cell r="K881" t="str">
            <v>ГБУ "СШОР по видам гребли"</v>
          </cell>
          <cell r="M881" t="str">
            <v>Легченков Р.Н.</v>
          </cell>
        </row>
        <row r="882">
          <cell r="A882">
            <v>296</v>
          </cell>
          <cell r="B882" t="str">
            <v>Бабурин</v>
          </cell>
          <cell r="C882" t="str">
            <v>Максим</v>
          </cell>
          <cell r="G882">
            <v>2007</v>
          </cell>
          <cell r="H882" t="str">
            <v>1юн</v>
          </cell>
          <cell r="I882" t="str">
            <v>г. Тверь</v>
          </cell>
          <cell r="K882" t="str">
            <v>ГБУ "СШОР по видам гребли"</v>
          </cell>
          <cell r="M882" t="str">
            <v>Легченков Р.Н.</v>
          </cell>
        </row>
        <row r="883">
          <cell r="A883">
            <v>3541</v>
          </cell>
          <cell r="B883" t="str">
            <v>Саттаров</v>
          </cell>
          <cell r="C883" t="str">
            <v>Алексей</v>
          </cell>
          <cell r="G883">
            <v>1999</v>
          </cell>
          <cell r="H883" t="str">
            <v>1юн</v>
          </cell>
          <cell r="I883" t="str">
            <v>г. Тверь</v>
          </cell>
          <cell r="K883" t="str">
            <v>ГБУ "СШОР по видам гребли"</v>
          </cell>
          <cell r="M883" t="str">
            <v>Легченков Р.Н.</v>
          </cell>
        </row>
        <row r="884">
          <cell r="A884">
            <v>3635</v>
          </cell>
          <cell r="B884" t="str">
            <v>Тарасов</v>
          </cell>
          <cell r="C884" t="str">
            <v>Даниил</v>
          </cell>
          <cell r="G884">
            <v>2001</v>
          </cell>
          <cell r="H884">
            <v>1</v>
          </cell>
          <cell r="I884" t="str">
            <v>г. Тверь</v>
          </cell>
          <cell r="K884" t="str">
            <v>ГБУ "СШОР по видам гребли"</v>
          </cell>
          <cell r="M884" t="str">
            <v>Легченков Р.Н.</v>
          </cell>
        </row>
        <row r="885">
          <cell r="A885">
            <v>3997</v>
          </cell>
          <cell r="B885" t="str">
            <v>Фомичев</v>
          </cell>
          <cell r="C885" t="str">
            <v>Максим</v>
          </cell>
          <cell r="G885">
            <v>2001</v>
          </cell>
          <cell r="H885" t="str">
            <v>МС</v>
          </cell>
          <cell r="I885" t="str">
            <v>г. Тверь</v>
          </cell>
          <cell r="K885" t="str">
            <v>ГБУ "СШОР по видам гребли"</v>
          </cell>
          <cell r="M885" t="str">
            <v>Легченков Р.Н.</v>
          </cell>
        </row>
        <row r="886">
          <cell r="A886">
            <v>547</v>
          </cell>
          <cell r="B886" t="str">
            <v>Шалаев</v>
          </cell>
          <cell r="C886" t="str">
            <v>Андрей</v>
          </cell>
          <cell r="G886">
            <v>2000</v>
          </cell>
          <cell r="H886" t="str">
            <v>1юн</v>
          </cell>
          <cell r="I886" t="str">
            <v>г. Тверь</v>
          </cell>
          <cell r="K886" t="str">
            <v>ГБУ "СШОР по видам гребли"</v>
          </cell>
          <cell r="M886" t="str">
            <v>Легченков Р.Н.</v>
          </cell>
        </row>
        <row r="887">
          <cell r="A887">
            <v>548</v>
          </cell>
          <cell r="B887" t="str">
            <v>Парфенова</v>
          </cell>
          <cell r="C887" t="str">
            <v>Виктория</v>
          </cell>
          <cell r="G887">
            <v>2004</v>
          </cell>
          <cell r="H887">
            <v>2</v>
          </cell>
          <cell r="I887" t="str">
            <v>г. Тверь</v>
          </cell>
          <cell r="K887" t="str">
            <v>ГБУ "СШОР по видам гребли"</v>
          </cell>
          <cell r="M887" t="str">
            <v>Легченков Р.Н.</v>
          </cell>
        </row>
        <row r="888">
          <cell r="A888">
            <v>549</v>
          </cell>
          <cell r="B888" t="str">
            <v>Панкин</v>
          </cell>
          <cell r="C888" t="str">
            <v>Михаил</v>
          </cell>
          <cell r="G888">
            <v>2004</v>
          </cell>
          <cell r="H888">
            <v>3</v>
          </cell>
          <cell r="I888" t="str">
            <v>г. Тверь</v>
          </cell>
          <cell r="K888" t="str">
            <v>ГБУ "СШОР по видам гребли"</v>
          </cell>
          <cell r="M888" t="str">
            <v>Легченков Р.Н.</v>
          </cell>
        </row>
        <row r="889">
          <cell r="A889">
            <v>551</v>
          </cell>
          <cell r="B889" t="str">
            <v>Румянцев</v>
          </cell>
          <cell r="C889" t="str">
            <v>Роман</v>
          </cell>
          <cell r="G889">
            <v>1999</v>
          </cell>
          <cell r="H889" t="str">
            <v>1юн</v>
          </cell>
          <cell r="I889" t="str">
            <v>г. Тверь</v>
          </cell>
          <cell r="K889" t="str">
            <v>ГБУ "СШОР по видам гребли"</v>
          </cell>
          <cell r="M889" t="str">
            <v>Легченков Р.Н.</v>
          </cell>
        </row>
        <row r="890">
          <cell r="A890">
            <v>553</v>
          </cell>
          <cell r="B890" t="str">
            <v>Чигирин</v>
          </cell>
          <cell r="C890" t="str">
            <v>Матвей</v>
          </cell>
          <cell r="G890">
            <v>2001</v>
          </cell>
          <cell r="H890" t="str">
            <v>1юн</v>
          </cell>
          <cell r="I890" t="str">
            <v>г. Тверь</v>
          </cell>
          <cell r="K890" t="str">
            <v>ГБУ "СШОР по видам гребли"</v>
          </cell>
          <cell r="M890" t="str">
            <v>Легченков Р.Н.</v>
          </cell>
        </row>
        <row r="891">
          <cell r="A891">
            <v>554</v>
          </cell>
          <cell r="B891" t="str">
            <v>Дмитриев</v>
          </cell>
          <cell r="C891" t="str">
            <v>Егор</v>
          </cell>
          <cell r="G891">
            <v>2001</v>
          </cell>
          <cell r="H891" t="str">
            <v>1юн</v>
          </cell>
          <cell r="I891" t="str">
            <v>г. Тверь</v>
          </cell>
          <cell r="K891" t="str">
            <v>ГБУ "СШОР по видам гребли"</v>
          </cell>
          <cell r="M891" t="str">
            <v>Легченков Р.Н.</v>
          </cell>
        </row>
        <row r="892">
          <cell r="A892">
            <v>556</v>
          </cell>
          <cell r="B892" t="str">
            <v>Михайлов</v>
          </cell>
          <cell r="C892" t="str">
            <v xml:space="preserve">Семен </v>
          </cell>
          <cell r="G892">
            <v>2001</v>
          </cell>
          <cell r="H892" t="str">
            <v>1юн</v>
          </cell>
          <cell r="I892" t="str">
            <v>г. Тверь</v>
          </cell>
          <cell r="K892" t="str">
            <v>ГБУ "СШОР по видам гребли"</v>
          </cell>
          <cell r="M892" t="str">
            <v>Легченков Р.Н.</v>
          </cell>
        </row>
        <row r="893">
          <cell r="A893">
            <v>558</v>
          </cell>
          <cell r="B893" t="str">
            <v>Ефимов</v>
          </cell>
          <cell r="C893" t="str">
            <v>Владимир</v>
          </cell>
          <cell r="G893">
            <v>2004</v>
          </cell>
          <cell r="H893">
            <v>3</v>
          </cell>
          <cell r="I893" t="str">
            <v>г. Тверь</v>
          </cell>
          <cell r="K893" t="str">
            <v>ГБУ "СШОР по видам гребли"</v>
          </cell>
          <cell r="M893" t="str">
            <v>Легченков Р.Н.</v>
          </cell>
        </row>
        <row r="894">
          <cell r="A894">
            <v>559</v>
          </cell>
          <cell r="B894" t="str">
            <v>Данилов</v>
          </cell>
          <cell r="C894" t="str">
            <v>Сергей</v>
          </cell>
          <cell r="G894">
            <v>2002</v>
          </cell>
          <cell r="H894" t="str">
            <v>1юн</v>
          </cell>
          <cell r="I894" t="str">
            <v>г. Тверь</v>
          </cell>
          <cell r="K894" t="str">
            <v>ГБУ "СШОР по видам гребли"</v>
          </cell>
          <cell r="M894" t="str">
            <v>Легченков Р.Н.</v>
          </cell>
        </row>
        <row r="895">
          <cell r="A895">
            <v>560</v>
          </cell>
          <cell r="B895" t="str">
            <v>Богомолов</v>
          </cell>
          <cell r="C895" t="str">
            <v>Анатолий</v>
          </cell>
          <cell r="G895">
            <v>2002</v>
          </cell>
          <cell r="H895" t="str">
            <v>2юн</v>
          </cell>
          <cell r="I895" t="str">
            <v>г. Тверь</v>
          </cell>
          <cell r="K895" t="str">
            <v>ГБУ "СШОР по видам гребли"</v>
          </cell>
          <cell r="M895" t="str">
            <v>Легченков Р.Н.</v>
          </cell>
        </row>
        <row r="896">
          <cell r="A896">
            <v>561</v>
          </cell>
          <cell r="B896" t="str">
            <v>Емельянов</v>
          </cell>
          <cell r="C896" t="str">
            <v>Алексей</v>
          </cell>
          <cell r="G896">
            <v>2002</v>
          </cell>
          <cell r="H896" t="str">
            <v>1юн</v>
          </cell>
          <cell r="I896" t="str">
            <v>г. Тверь</v>
          </cell>
          <cell r="K896" t="str">
            <v>ГБУ "СШОР по видам гребли"</v>
          </cell>
          <cell r="M896" t="str">
            <v>Легченков Р.Н.</v>
          </cell>
        </row>
        <row r="897">
          <cell r="A897">
            <v>563</v>
          </cell>
          <cell r="B897" t="str">
            <v>Баукин</v>
          </cell>
          <cell r="C897" t="str">
            <v>Захар</v>
          </cell>
          <cell r="G897">
            <v>2003</v>
          </cell>
          <cell r="H897" t="str">
            <v>1юн</v>
          </cell>
          <cell r="I897" t="str">
            <v>г. Тверь</v>
          </cell>
          <cell r="K897" t="str">
            <v>ГБУ "СШОР по видам гребли"</v>
          </cell>
          <cell r="M897" t="str">
            <v>Легченков Р.Н.</v>
          </cell>
        </row>
        <row r="898">
          <cell r="A898">
            <v>564</v>
          </cell>
          <cell r="B898" t="str">
            <v>Красноперов</v>
          </cell>
          <cell r="C898" t="str">
            <v xml:space="preserve">Марк </v>
          </cell>
          <cell r="G898">
            <v>2004</v>
          </cell>
          <cell r="H898" t="str">
            <v>1юн</v>
          </cell>
          <cell r="I898" t="str">
            <v>г. Тверь</v>
          </cell>
          <cell r="K898" t="str">
            <v>ГБУ "СШОР по видам гребли"</v>
          </cell>
          <cell r="M898" t="str">
            <v>Легченков Р.Н.</v>
          </cell>
        </row>
        <row r="899">
          <cell r="A899">
            <v>565</v>
          </cell>
          <cell r="B899" t="str">
            <v>Глухоедов</v>
          </cell>
          <cell r="C899" t="str">
            <v>Николай</v>
          </cell>
          <cell r="G899">
            <v>2003</v>
          </cell>
          <cell r="H899" t="str">
            <v>1юн</v>
          </cell>
          <cell r="I899" t="str">
            <v>г. Тверь</v>
          </cell>
          <cell r="K899" t="str">
            <v>ГБУ "СШОР по видам гребли"</v>
          </cell>
          <cell r="M899" t="str">
            <v>Легченков Р.Н.</v>
          </cell>
        </row>
        <row r="900">
          <cell r="A900">
            <v>566</v>
          </cell>
          <cell r="B900" t="str">
            <v>Подтобачный</v>
          </cell>
          <cell r="C900" t="str">
            <v xml:space="preserve">Роман </v>
          </cell>
          <cell r="G900">
            <v>2003</v>
          </cell>
          <cell r="H900" t="str">
            <v>1юн</v>
          </cell>
          <cell r="I900" t="str">
            <v>г. Тверь</v>
          </cell>
          <cell r="K900" t="str">
            <v>ГБУ "СШОР по видам гребли"</v>
          </cell>
          <cell r="M900" t="str">
            <v>Легченков Р.Н.</v>
          </cell>
        </row>
        <row r="901">
          <cell r="A901">
            <v>567</v>
          </cell>
          <cell r="B901" t="str">
            <v>Кохан</v>
          </cell>
          <cell r="C901" t="str">
            <v>Артем</v>
          </cell>
          <cell r="G901">
            <v>2004</v>
          </cell>
          <cell r="H901" t="str">
            <v>1юн</v>
          </cell>
          <cell r="I901" t="str">
            <v>г. Тверь</v>
          </cell>
          <cell r="K901" t="str">
            <v>ГБУ "СШОР по видам гребли"</v>
          </cell>
          <cell r="M901" t="str">
            <v>Легченков Р.Н.</v>
          </cell>
        </row>
        <row r="902">
          <cell r="A902">
            <v>568</v>
          </cell>
          <cell r="B902" t="str">
            <v>Троицкий</v>
          </cell>
          <cell r="C902" t="str">
            <v>Антон</v>
          </cell>
          <cell r="G902">
            <v>2005</v>
          </cell>
          <cell r="H902" t="str">
            <v>1юн</v>
          </cell>
          <cell r="I902" t="str">
            <v>г. Тверь</v>
          </cell>
          <cell r="K902" t="str">
            <v>ГБУ "СШОР по видам гребли"</v>
          </cell>
          <cell r="M902" t="str">
            <v>Легченков Р.Н.</v>
          </cell>
        </row>
        <row r="903">
          <cell r="A903">
            <v>570</v>
          </cell>
          <cell r="B903" t="str">
            <v>Легченков</v>
          </cell>
          <cell r="C903" t="str">
            <v>Роман</v>
          </cell>
          <cell r="G903">
            <v>1984</v>
          </cell>
          <cell r="H903" t="str">
            <v>МС</v>
          </cell>
          <cell r="I903" t="str">
            <v>г. Тверь</v>
          </cell>
          <cell r="K903" t="str">
            <v>ГБУ "СШОР по видам гребли"</v>
          </cell>
          <cell r="M903" t="str">
            <v>Легченков Р.Н.</v>
          </cell>
        </row>
        <row r="904">
          <cell r="A904">
            <v>571</v>
          </cell>
          <cell r="B904" t="str">
            <v>Саренко</v>
          </cell>
          <cell r="C904" t="str">
            <v>Анастасия</v>
          </cell>
          <cell r="G904">
            <v>2004</v>
          </cell>
          <cell r="H904">
            <v>2</v>
          </cell>
          <cell r="I904" t="str">
            <v>г. Тверь</v>
          </cell>
          <cell r="K904" t="str">
            <v>ГБУ "СШОР по видам гребли"</v>
          </cell>
          <cell r="M904" t="str">
            <v>Легченков Р.Н.</v>
          </cell>
        </row>
        <row r="905">
          <cell r="A905">
            <v>572</v>
          </cell>
          <cell r="B905" t="str">
            <v>Баукин</v>
          </cell>
          <cell r="C905" t="str">
            <v>Богдан</v>
          </cell>
          <cell r="G905">
            <v>2005</v>
          </cell>
          <cell r="H905" t="str">
            <v>2юн</v>
          </cell>
          <cell r="I905" t="str">
            <v>г. Тверь</v>
          </cell>
          <cell r="K905" t="str">
            <v>ГБУ "СШОР по видам гребли"</v>
          </cell>
          <cell r="M905" t="str">
            <v>Легченков Р.Н.</v>
          </cell>
        </row>
        <row r="906">
          <cell r="A906">
            <v>665</v>
          </cell>
          <cell r="B906" t="str">
            <v>Дроздов</v>
          </cell>
          <cell r="C906" t="str">
            <v>Владимир</v>
          </cell>
          <cell r="G906">
            <v>2004</v>
          </cell>
          <cell r="H906" t="str">
            <v>1юн</v>
          </cell>
          <cell r="I906" t="str">
            <v>г. Тверь</v>
          </cell>
          <cell r="K906" t="str">
            <v>ГБУ "СШОР по видам гребли"</v>
          </cell>
          <cell r="M906" t="str">
            <v>Легченков Р.Н.</v>
          </cell>
        </row>
        <row r="907">
          <cell r="A907">
            <v>726</v>
          </cell>
          <cell r="B907" t="str">
            <v>Тощаков</v>
          </cell>
          <cell r="C907" t="str">
            <v>Матвей</v>
          </cell>
          <cell r="G907">
            <v>2008</v>
          </cell>
          <cell r="H907" t="str">
            <v xml:space="preserve">б/р </v>
          </cell>
          <cell r="I907" t="str">
            <v>г. Тверь</v>
          </cell>
          <cell r="K907" t="str">
            <v>ГБУ "СШОР по видам гребли"</v>
          </cell>
          <cell r="M907" t="str">
            <v>Легченков Р.Н.</v>
          </cell>
        </row>
        <row r="908">
          <cell r="A908">
            <v>727</v>
          </cell>
          <cell r="B908" t="str">
            <v>Белов</v>
          </cell>
          <cell r="C908" t="str">
            <v>Дмитрий</v>
          </cell>
          <cell r="G908">
            <v>2008</v>
          </cell>
          <cell r="H908" t="str">
            <v>1юн</v>
          </cell>
          <cell r="I908" t="str">
            <v>г. Тверь</v>
          </cell>
          <cell r="K908" t="str">
            <v>ГБУ "СШОР по видам гребли"</v>
          </cell>
          <cell r="M908" t="str">
            <v>Легченков Р.Н.</v>
          </cell>
        </row>
        <row r="909">
          <cell r="A909">
            <v>728</v>
          </cell>
          <cell r="B909" t="str">
            <v>Смирнов</v>
          </cell>
          <cell r="C909" t="str">
            <v>Макар</v>
          </cell>
          <cell r="G909">
            <v>2007</v>
          </cell>
          <cell r="H909" t="str">
            <v>1юн</v>
          </cell>
          <cell r="I909" t="str">
            <v>г. Тверь</v>
          </cell>
          <cell r="K909" t="str">
            <v>ГБУ "СШОР по видам гребли"</v>
          </cell>
          <cell r="M909" t="str">
            <v>Легченков Р.Н.</v>
          </cell>
        </row>
        <row r="911">
          <cell r="A911">
            <v>691</v>
          </cell>
          <cell r="B911" t="str">
            <v>Безгодов</v>
          </cell>
          <cell r="C911" t="str">
            <v>Александр</v>
          </cell>
          <cell r="G911">
            <v>2004</v>
          </cell>
          <cell r="H911" t="str">
            <v>бр</v>
          </cell>
          <cell r="I911" t="str">
            <v>г Десногорск</v>
          </cell>
          <cell r="K911" t="str">
            <v>ППО САЭС "Атом"</v>
          </cell>
          <cell r="M911" t="str">
            <v>Клячин А.А., Раков В.Г.</v>
          </cell>
        </row>
        <row r="912">
          <cell r="A912">
            <v>692</v>
          </cell>
          <cell r="B912" t="str">
            <v>Краснов</v>
          </cell>
          <cell r="C912" t="str">
            <v>Дмитрий</v>
          </cell>
          <cell r="G912">
            <v>2002</v>
          </cell>
          <cell r="H912" t="str">
            <v xml:space="preserve">б/р </v>
          </cell>
          <cell r="I912" t="str">
            <v>г Десногорск</v>
          </cell>
          <cell r="K912" t="str">
            <v>ППО САЭС "Атом"</v>
          </cell>
          <cell r="M912" t="str">
            <v>Клячин А.А., Раков В.Г.</v>
          </cell>
        </row>
        <row r="913">
          <cell r="A913">
            <v>693</v>
          </cell>
          <cell r="B913" t="str">
            <v>Устюгов</v>
          </cell>
          <cell r="C913" t="str">
            <v>Максим</v>
          </cell>
          <cell r="G913">
            <v>2000</v>
          </cell>
          <cell r="H913">
            <v>1</v>
          </cell>
          <cell r="I913" t="str">
            <v>г Десногорск</v>
          </cell>
          <cell r="K913" t="str">
            <v>ППО САЭС "Атом"</v>
          </cell>
          <cell r="M913" t="str">
            <v>Клячин А.А., Раков В.Г.</v>
          </cell>
        </row>
        <row r="914">
          <cell r="A914">
            <v>694</v>
          </cell>
          <cell r="B914" t="str">
            <v>Пянищук</v>
          </cell>
          <cell r="C914" t="str">
            <v>Михаил</v>
          </cell>
          <cell r="G914">
            <v>2001</v>
          </cell>
          <cell r="H914">
            <v>1</v>
          </cell>
          <cell r="I914" t="str">
            <v>г Десногорск</v>
          </cell>
          <cell r="K914" t="str">
            <v>ППО САЭС "Атом"</v>
          </cell>
          <cell r="M914" t="str">
            <v>Клячин А.А., Раков В.Г.</v>
          </cell>
        </row>
        <row r="915">
          <cell r="A915">
            <v>695</v>
          </cell>
          <cell r="B915" t="str">
            <v>Емелена</v>
          </cell>
          <cell r="C915" t="str">
            <v>Маргарита</v>
          </cell>
          <cell r="G915">
            <v>2003</v>
          </cell>
          <cell r="H915" t="str">
            <v xml:space="preserve">б/р </v>
          </cell>
          <cell r="I915" t="str">
            <v>г Десногорск</v>
          </cell>
          <cell r="K915" t="str">
            <v>ППО САЭС "Атом"</v>
          </cell>
          <cell r="M915" t="str">
            <v>Клячин А.А., Раков В.Г.</v>
          </cell>
        </row>
        <row r="916">
          <cell r="A916">
            <v>696</v>
          </cell>
          <cell r="B916" t="str">
            <v>Кабиков</v>
          </cell>
          <cell r="C916" t="str">
            <v>Юрий</v>
          </cell>
          <cell r="G916">
            <v>2004</v>
          </cell>
          <cell r="H916" t="str">
            <v xml:space="preserve">б/р </v>
          </cell>
          <cell r="I916" t="str">
            <v>г Десногорск</v>
          </cell>
          <cell r="K916" t="str">
            <v>ППО САЭС "Атом"</v>
          </cell>
          <cell r="M916" t="str">
            <v>Клячин А.А., Раков В.Г.</v>
          </cell>
        </row>
        <row r="917">
          <cell r="A917">
            <v>697</v>
          </cell>
          <cell r="B917" t="str">
            <v>Шамаров</v>
          </cell>
          <cell r="C917" t="str">
            <v>Егор</v>
          </cell>
          <cell r="G917">
            <v>2005</v>
          </cell>
          <cell r="H917" t="str">
            <v xml:space="preserve">б/р </v>
          </cell>
          <cell r="I917" t="str">
            <v>г Десногорск</v>
          </cell>
          <cell r="K917" t="str">
            <v>ППО САЭС "Атом"</v>
          </cell>
          <cell r="M917" t="str">
            <v>Клячин А.А., Раков В.Г.</v>
          </cell>
        </row>
        <row r="918">
          <cell r="A918">
            <v>698</v>
          </cell>
          <cell r="B918" t="str">
            <v>Щиенко</v>
          </cell>
          <cell r="C918" t="str">
            <v>Артем</v>
          </cell>
          <cell r="G918">
            <v>2004</v>
          </cell>
          <cell r="H918" t="str">
            <v xml:space="preserve">б/р </v>
          </cell>
          <cell r="I918" t="str">
            <v>г Десногорск</v>
          </cell>
          <cell r="K918" t="str">
            <v>ППО САЭС "Атом"</v>
          </cell>
          <cell r="M918" t="str">
            <v>Клячин А.А., Раков В.Г.</v>
          </cell>
        </row>
        <row r="919">
          <cell r="A919">
            <v>699</v>
          </cell>
          <cell r="B919" t="str">
            <v>Раков</v>
          </cell>
          <cell r="C919" t="str">
            <v>Михаил</v>
          </cell>
          <cell r="G919">
            <v>2008</v>
          </cell>
          <cell r="H919" t="str">
            <v xml:space="preserve">б/р </v>
          </cell>
          <cell r="I919" t="str">
            <v>г Десногорск</v>
          </cell>
          <cell r="K919" t="str">
            <v>ППО САЭС "Атом"</v>
          </cell>
          <cell r="M919" t="str">
            <v>Клячин А.А., Раков В.Г.</v>
          </cell>
        </row>
        <row r="921">
          <cell r="A921">
            <v>700</v>
          </cell>
          <cell r="B921" t="str">
            <v>Соцкова</v>
          </cell>
          <cell r="C921" t="str">
            <v>Кристина</v>
          </cell>
          <cell r="G921">
            <v>2004</v>
          </cell>
          <cell r="H921" t="str">
            <v>КМС</v>
          </cell>
          <cell r="I921" t="str">
            <v>г. Калуга</v>
          </cell>
          <cell r="K921" t="str">
            <v>МБУ СШОР по гребле на б/к</v>
          </cell>
          <cell r="M921" t="str">
            <v>Горюнов А.Ю.</v>
          </cell>
        </row>
        <row r="922">
          <cell r="A922">
            <v>701</v>
          </cell>
          <cell r="B922" t="str">
            <v>Пасканова</v>
          </cell>
          <cell r="C922" t="str">
            <v>Ксения</v>
          </cell>
          <cell r="G922">
            <v>2003</v>
          </cell>
          <cell r="H922" t="str">
            <v>КМС</v>
          </cell>
          <cell r="I922" t="str">
            <v>г. Калуга</v>
          </cell>
          <cell r="K922" t="str">
            <v>МБУ СШОР по гребле на б/к</v>
          </cell>
          <cell r="M922" t="str">
            <v>Горюнов А.Ю.</v>
          </cell>
        </row>
        <row r="923">
          <cell r="A923">
            <v>769</v>
          </cell>
          <cell r="B923" t="str">
            <v>Шиянов</v>
          </cell>
          <cell r="C923" t="str">
            <v>Владимир</v>
          </cell>
          <cell r="G923">
            <v>2006</v>
          </cell>
          <cell r="H923" t="str">
            <v>1юн</v>
          </cell>
          <cell r="I923" t="str">
            <v>г. Калуга</v>
          </cell>
          <cell r="K923" t="str">
            <v>МБУ СШОР по гребле на б/к</v>
          </cell>
          <cell r="M923" t="str">
            <v>Виноградова Е.А.</v>
          </cell>
        </row>
        <row r="924">
          <cell r="A924">
            <v>770</v>
          </cell>
          <cell r="B924" t="str">
            <v>Ященко</v>
          </cell>
          <cell r="C924" t="str">
            <v>Ярослав</v>
          </cell>
          <cell r="G924">
            <v>2005</v>
          </cell>
          <cell r="H924" t="str">
            <v>КМС</v>
          </cell>
          <cell r="I924" t="str">
            <v>г. Калуга</v>
          </cell>
          <cell r="K924" t="str">
            <v>МБУ СШОР по гребле на б/к</v>
          </cell>
          <cell r="M924" t="str">
            <v>Толкачев Д.И.</v>
          </cell>
        </row>
        <row r="925">
          <cell r="A925">
            <v>771</v>
          </cell>
          <cell r="B925" t="str">
            <v>Горин</v>
          </cell>
          <cell r="C925" t="str">
            <v>Сергей</v>
          </cell>
          <cell r="G925">
            <v>2004</v>
          </cell>
          <cell r="H925" t="str">
            <v>КМС</v>
          </cell>
          <cell r="I925" t="str">
            <v>г. Калуга</v>
          </cell>
          <cell r="K925" t="str">
            <v>МБУ СШОР по гребле на б/к</v>
          </cell>
          <cell r="M925" t="str">
            <v>Горюнов А.</v>
          </cell>
        </row>
        <row r="926">
          <cell r="A926">
            <v>772</v>
          </cell>
          <cell r="B926" t="str">
            <v>Синицына</v>
          </cell>
          <cell r="C926" t="str">
            <v>Татьяна</v>
          </cell>
          <cell r="G926">
            <v>2004</v>
          </cell>
          <cell r="H926" t="str">
            <v>КМС</v>
          </cell>
          <cell r="I926" t="str">
            <v>г. Калуга</v>
          </cell>
          <cell r="K926" t="str">
            <v>МБУ СШОР по гребле на б/к</v>
          </cell>
          <cell r="M926" t="str">
            <v>Горюнов А.</v>
          </cell>
        </row>
        <row r="927">
          <cell r="A927">
            <v>773</v>
          </cell>
          <cell r="B927" t="str">
            <v>Лысикова</v>
          </cell>
          <cell r="C927" t="str">
            <v>Карина</v>
          </cell>
          <cell r="G927">
            <v>2006</v>
          </cell>
          <cell r="H927">
            <v>2</v>
          </cell>
          <cell r="I927" t="str">
            <v>г. Калуга</v>
          </cell>
          <cell r="K927" t="str">
            <v>МБУ СШОР по гребле на б/к</v>
          </cell>
          <cell r="M927" t="str">
            <v>Горюнов А.</v>
          </cell>
        </row>
        <row r="928">
          <cell r="A928">
            <v>774</v>
          </cell>
          <cell r="B928" t="str">
            <v>Горюнова</v>
          </cell>
          <cell r="C928" t="str">
            <v>Мария</v>
          </cell>
          <cell r="G928">
            <v>2006</v>
          </cell>
          <cell r="H928">
            <v>2</v>
          </cell>
          <cell r="I928" t="str">
            <v>г. Калуга</v>
          </cell>
          <cell r="K928" t="str">
            <v>МБУ СШОР по гребле на б/к</v>
          </cell>
          <cell r="M928" t="str">
            <v>Горюнов А.</v>
          </cell>
        </row>
        <row r="929">
          <cell r="A929">
            <v>778</v>
          </cell>
          <cell r="B929" t="str">
            <v>Зыбина</v>
          </cell>
          <cell r="C929" t="str">
            <v>Анастасия</v>
          </cell>
          <cell r="G929">
            <v>2008</v>
          </cell>
          <cell r="H929" t="str">
            <v>2юн</v>
          </cell>
          <cell r="I929" t="str">
            <v>г. Калуга</v>
          </cell>
          <cell r="K929" t="str">
            <v>МБУ СШОР по гребле на б/к</v>
          </cell>
          <cell r="M929" t="str">
            <v>Горюнова  С.Н.</v>
          </cell>
        </row>
        <row r="930">
          <cell r="A930">
            <v>779</v>
          </cell>
          <cell r="B930" t="str">
            <v>Козак</v>
          </cell>
          <cell r="C930" t="str">
            <v>Елена</v>
          </cell>
          <cell r="G930">
            <v>2008</v>
          </cell>
          <cell r="H930" t="str">
            <v>2юн</v>
          </cell>
          <cell r="I930" t="str">
            <v>г. Калуга</v>
          </cell>
          <cell r="K930" t="str">
            <v>МБУ СШОР по гребле на б/к</v>
          </cell>
          <cell r="M930" t="str">
            <v>Горюнова С.Н.</v>
          </cell>
        </row>
        <row r="931">
          <cell r="A931">
            <v>794</v>
          </cell>
          <cell r="B931" t="str">
            <v>Папенков</v>
          </cell>
          <cell r="C931" t="str">
            <v>Иван</v>
          </cell>
          <cell r="G931">
            <v>2008</v>
          </cell>
          <cell r="H931" t="str">
            <v>3юн</v>
          </cell>
          <cell r="I931" t="str">
            <v>г. Калуга</v>
          </cell>
          <cell r="K931" t="str">
            <v>МБУ СШОР по гребле на б/к</v>
          </cell>
          <cell r="M931" t="str">
            <v>Горюнов А.Ю.</v>
          </cell>
        </row>
        <row r="932">
          <cell r="A932">
            <v>796</v>
          </cell>
          <cell r="B932" t="str">
            <v>Игнатьева</v>
          </cell>
          <cell r="C932" t="str">
            <v>Дарья</v>
          </cell>
          <cell r="G932">
            <v>2008</v>
          </cell>
          <cell r="H932" t="str">
            <v>3юн</v>
          </cell>
          <cell r="I932" t="str">
            <v>г. Калуга</v>
          </cell>
          <cell r="K932" t="str">
            <v>МБУ СШОР по гребле на б/к</v>
          </cell>
          <cell r="M932" t="str">
            <v>Горюнов А.Ю.</v>
          </cell>
        </row>
        <row r="934">
          <cell r="A934">
            <v>971</v>
          </cell>
          <cell r="B934" t="str">
            <v>Лазарев</v>
          </cell>
          <cell r="C934" t="str">
            <v>Виталий</v>
          </cell>
          <cell r="G934">
            <v>1985</v>
          </cell>
          <cell r="H934">
            <v>2</v>
          </cell>
          <cell r="I934" t="str">
            <v>г Великий Новгород</v>
          </cell>
          <cell r="K934" t="str">
            <v>ГОАУ "СШОР "Олимп"</v>
          </cell>
          <cell r="M934" t="str">
            <v>Трофимова Н.Ю.</v>
          </cell>
        </row>
        <row r="935">
          <cell r="A935">
            <v>702</v>
          </cell>
          <cell r="B935" t="str">
            <v xml:space="preserve">Кузьмин </v>
          </cell>
          <cell r="C935" t="str">
            <v>Евгений</v>
          </cell>
          <cell r="G935">
            <v>2004</v>
          </cell>
          <cell r="H935">
            <v>1</v>
          </cell>
          <cell r="I935" t="str">
            <v>г Великий Новгород</v>
          </cell>
          <cell r="K935" t="str">
            <v>ГОАУ "СШОР "Олимп"</v>
          </cell>
          <cell r="M935" t="str">
            <v>Трофимова Н.Ю.</v>
          </cell>
        </row>
        <row r="936">
          <cell r="A936">
            <v>703</v>
          </cell>
          <cell r="B936" t="str">
            <v>Иваник</v>
          </cell>
          <cell r="C936" t="str">
            <v>Михаил</v>
          </cell>
          <cell r="G936">
            <v>1995</v>
          </cell>
          <cell r="H936" t="str">
            <v>КМС</v>
          </cell>
          <cell r="I936" t="str">
            <v>г Великий Новгород</v>
          </cell>
          <cell r="K936" t="str">
            <v>ГОАУ "СШОР "Олимп"</v>
          </cell>
          <cell r="M936" t="str">
            <v>Иваник Н.С.</v>
          </cell>
        </row>
        <row r="937">
          <cell r="A937">
            <v>704</v>
          </cell>
          <cell r="B937" t="str">
            <v>Чиняков</v>
          </cell>
          <cell r="C937" t="str">
            <v>Олег</v>
          </cell>
          <cell r="G937">
            <v>1996</v>
          </cell>
          <cell r="H937" t="str">
            <v>КМС</v>
          </cell>
          <cell r="I937" t="str">
            <v>г Великий Новгород</v>
          </cell>
          <cell r="K937" t="str">
            <v>ГОАУ "СШОР "Олимп"</v>
          </cell>
          <cell r="M937" t="str">
            <v>Трофимова Н.Ю.</v>
          </cell>
        </row>
        <row r="938">
          <cell r="A938">
            <v>705</v>
          </cell>
          <cell r="B938" t="str">
            <v>Уманцев</v>
          </cell>
          <cell r="C938" t="str">
            <v>Иван</v>
          </cell>
          <cell r="G938">
            <v>2000</v>
          </cell>
          <cell r="H938" t="str">
            <v>КМС</v>
          </cell>
          <cell r="I938" t="str">
            <v>г Великий Новгород</v>
          </cell>
          <cell r="K938" t="str">
            <v>ГОАУ "СШОР "Олимп"</v>
          </cell>
          <cell r="M938" t="str">
            <v>Трофимова Н.Ю.</v>
          </cell>
        </row>
        <row r="939">
          <cell r="A939">
            <v>706</v>
          </cell>
          <cell r="B939" t="str">
            <v>Шостак</v>
          </cell>
          <cell r="C939" t="str">
            <v>Леонид</v>
          </cell>
          <cell r="G939">
            <v>2004</v>
          </cell>
          <cell r="H939">
            <v>1</v>
          </cell>
          <cell r="I939" t="str">
            <v>г Великий Новгород</v>
          </cell>
          <cell r="K939" t="str">
            <v>ГОАУ "СШОР "Олимп"</v>
          </cell>
          <cell r="M939" t="str">
            <v>Иваник Н.С.</v>
          </cell>
        </row>
        <row r="940">
          <cell r="A940">
            <v>707</v>
          </cell>
          <cell r="B940" t="str">
            <v>Осейков</v>
          </cell>
          <cell r="C940" t="str">
            <v>Роман</v>
          </cell>
          <cell r="G940">
            <v>2005</v>
          </cell>
          <cell r="H940" t="str">
            <v>КМС</v>
          </cell>
          <cell r="I940" t="str">
            <v>г Великий Новгород</v>
          </cell>
          <cell r="K940" t="str">
            <v>ГОАУ "СШОР "Олимп"</v>
          </cell>
          <cell r="M940" t="str">
            <v>Иваник Н.С.</v>
          </cell>
        </row>
        <row r="941">
          <cell r="A941">
            <v>708</v>
          </cell>
          <cell r="B941" t="str">
            <v>Жихарева</v>
          </cell>
          <cell r="C941" t="str">
            <v>Виктория</v>
          </cell>
          <cell r="G941">
            <v>2003</v>
          </cell>
          <cell r="H941">
            <v>1</v>
          </cell>
          <cell r="I941" t="str">
            <v>г Великий Новгород</v>
          </cell>
          <cell r="K941" t="str">
            <v>ГОАУ "СШОР "Олимп"</v>
          </cell>
          <cell r="M941" t="str">
            <v>Иваник Н.С.</v>
          </cell>
        </row>
        <row r="942">
          <cell r="A942">
            <v>709</v>
          </cell>
          <cell r="B942" t="str">
            <v>Фуфин</v>
          </cell>
          <cell r="C942" t="str">
            <v>Георгий</v>
          </cell>
          <cell r="G942">
            <v>2006</v>
          </cell>
          <cell r="H942">
            <v>3</v>
          </cell>
          <cell r="I942" t="str">
            <v>г Великий Новгород</v>
          </cell>
          <cell r="K942" t="str">
            <v>ГОАУ "СШОР "Олимп"</v>
          </cell>
          <cell r="M942" t="str">
            <v>Иваник Н.С.</v>
          </cell>
        </row>
        <row r="943">
          <cell r="A943">
            <v>710</v>
          </cell>
          <cell r="B943" t="str">
            <v>Сорокопудов</v>
          </cell>
          <cell r="C943" t="str">
            <v>Никита</v>
          </cell>
          <cell r="G943">
            <v>1982</v>
          </cell>
          <cell r="H943" t="str">
            <v>КМС</v>
          </cell>
          <cell r="I943" t="str">
            <v>г Великий Новгород</v>
          </cell>
          <cell r="K943" t="str">
            <v>ГОАУ "СШОР "Олимп"</v>
          </cell>
          <cell r="M943" t="str">
            <v>Трофимова Н.Ю.</v>
          </cell>
        </row>
        <row r="944">
          <cell r="A944">
            <v>711</v>
          </cell>
          <cell r="B944" t="str">
            <v>Ильин</v>
          </cell>
          <cell r="C944" t="str">
            <v>Иван</v>
          </cell>
          <cell r="G944">
            <v>2004</v>
          </cell>
          <cell r="H944">
            <v>2</v>
          </cell>
          <cell r="I944" t="str">
            <v>г Великий Новгород</v>
          </cell>
          <cell r="K944" t="str">
            <v>ГОАУ "СШОР "Олимп"</v>
          </cell>
          <cell r="M944" t="str">
            <v>Иваник Н.С.</v>
          </cell>
        </row>
        <row r="945">
          <cell r="A945">
            <v>712</v>
          </cell>
          <cell r="B945" t="str">
            <v>Капитанова</v>
          </cell>
          <cell r="C945" t="str">
            <v>Полина</v>
          </cell>
          <cell r="G945">
            <v>2007</v>
          </cell>
          <cell r="H945">
            <v>2</v>
          </cell>
          <cell r="I945" t="str">
            <v>г Великий Новгород</v>
          </cell>
          <cell r="K945" t="str">
            <v>ГОАУ "СШОР "Олимп"</v>
          </cell>
          <cell r="M945" t="str">
            <v>Иваник Н.С.</v>
          </cell>
        </row>
        <row r="946">
          <cell r="A946">
            <v>713</v>
          </cell>
          <cell r="B946" t="str">
            <v>Часнов</v>
          </cell>
          <cell r="C946" t="str">
            <v>Михаил</v>
          </cell>
          <cell r="G946">
            <v>2007</v>
          </cell>
          <cell r="H946" t="str">
            <v xml:space="preserve">б/р </v>
          </cell>
          <cell r="I946" t="str">
            <v>г Великий Новгород</v>
          </cell>
          <cell r="K946" t="str">
            <v>ГОАУ "СШОР "Олимп"</v>
          </cell>
          <cell r="M946" t="str">
            <v>Иваник Н.С.</v>
          </cell>
        </row>
        <row r="947">
          <cell r="A947">
            <v>714</v>
          </cell>
          <cell r="B947" t="str">
            <v>Сергиенко</v>
          </cell>
          <cell r="C947" t="str">
            <v>Алексей</v>
          </cell>
          <cell r="G947">
            <v>2007</v>
          </cell>
          <cell r="H947" t="str">
            <v xml:space="preserve">б/р </v>
          </cell>
          <cell r="I947" t="str">
            <v>г Великий Новгород</v>
          </cell>
          <cell r="K947" t="str">
            <v>ГОАУ "СШОР "Олимп"</v>
          </cell>
          <cell r="M947" t="str">
            <v>Иваник Н.С.</v>
          </cell>
        </row>
        <row r="948">
          <cell r="A948">
            <v>715</v>
          </cell>
          <cell r="B948" t="str">
            <v>Раевская</v>
          </cell>
          <cell r="C948" t="str">
            <v>Елизавета</v>
          </cell>
          <cell r="G948">
            <v>2005</v>
          </cell>
          <cell r="H948" t="str">
            <v xml:space="preserve">б/р </v>
          </cell>
          <cell r="I948" t="str">
            <v>г Великий Новгород</v>
          </cell>
          <cell r="K948" t="str">
            <v>ГОАУ "СШОР "Олимп"</v>
          </cell>
          <cell r="M948" t="str">
            <v>Иваник Н.С.</v>
          </cell>
        </row>
        <row r="949">
          <cell r="A949">
            <v>716</v>
          </cell>
          <cell r="B949" t="str">
            <v>Моллер</v>
          </cell>
          <cell r="C949" t="str">
            <v>Регина</v>
          </cell>
          <cell r="G949">
            <v>2007</v>
          </cell>
          <cell r="H949">
            <v>3</v>
          </cell>
          <cell r="I949" t="str">
            <v>г Великий Новгород</v>
          </cell>
          <cell r="K949" t="str">
            <v>ГОАУ "СШОР "Олимп"</v>
          </cell>
          <cell r="M949" t="str">
            <v>Иваник Н.С.</v>
          </cell>
        </row>
        <row r="950">
          <cell r="A950">
            <v>717</v>
          </cell>
          <cell r="B950" t="str">
            <v>Калачев</v>
          </cell>
          <cell r="C950" t="str">
            <v>Максим</v>
          </cell>
          <cell r="G950">
            <v>2007</v>
          </cell>
          <cell r="H950">
            <v>2</v>
          </cell>
          <cell r="I950" t="str">
            <v>г Великий Новгород</v>
          </cell>
          <cell r="K950" t="str">
            <v>ГОАУ "СШОР "Олимп"</v>
          </cell>
          <cell r="M950" t="str">
            <v>Иваник Н.С.</v>
          </cell>
        </row>
        <row r="951">
          <cell r="A951">
            <v>718</v>
          </cell>
          <cell r="B951" t="str">
            <v>Шувалов</v>
          </cell>
          <cell r="C951" t="str">
            <v>Александр</v>
          </cell>
          <cell r="G951">
            <v>2006</v>
          </cell>
          <cell r="H951">
            <v>2</v>
          </cell>
          <cell r="I951" t="str">
            <v>г Великий Новгород</v>
          </cell>
          <cell r="K951" t="str">
            <v>ГОАУ "СШОР "Олимп"</v>
          </cell>
          <cell r="M951" t="str">
            <v>Иваник Н.С.</v>
          </cell>
        </row>
        <row r="952">
          <cell r="A952">
            <v>719</v>
          </cell>
          <cell r="B952" t="str">
            <v>Шиян</v>
          </cell>
          <cell r="C952" t="str">
            <v>Григорий</v>
          </cell>
          <cell r="G952">
            <v>2007</v>
          </cell>
          <cell r="H952" t="str">
            <v xml:space="preserve">б/р </v>
          </cell>
          <cell r="I952" t="str">
            <v>г Великий Новгород</v>
          </cell>
          <cell r="K952" t="str">
            <v>ГОАУ "СШОР "Олимп"</v>
          </cell>
          <cell r="M952" t="str">
            <v>Иваник Н.С.</v>
          </cell>
        </row>
        <row r="953">
          <cell r="A953">
            <v>753</v>
          </cell>
          <cell r="B953" t="str">
            <v>Иванов</v>
          </cell>
          <cell r="C953" t="str">
            <v>Ярослав</v>
          </cell>
          <cell r="G953">
            <v>2006</v>
          </cell>
          <cell r="H953" t="str">
            <v xml:space="preserve">б/р </v>
          </cell>
          <cell r="I953" t="str">
            <v>г Великий Новгород</v>
          </cell>
          <cell r="K953" t="str">
            <v>ГОАУ "СШОР "Олимп"</v>
          </cell>
          <cell r="M953" t="str">
            <v>Иваник Н.С.</v>
          </cell>
        </row>
        <row r="954">
          <cell r="A954">
            <v>754</v>
          </cell>
          <cell r="B954" t="str">
            <v>Бутаков</v>
          </cell>
          <cell r="C954" t="str">
            <v>Владислав</v>
          </cell>
          <cell r="G954">
            <v>2007</v>
          </cell>
          <cell r="H954" t="str">
            <v>1юн</v>
          </cell>
          <cell r="I954" t="str">
            <v>г Великий Новгород</v>
          </cell>
          <cell r="K954" t="str">
            <v>ГОАУ "СШОР "Олимп"</v>
          </cell>
          <cell r="M954" t="str">
            <v>Иваник Н.С.</v>
          </cell>
        </row>
        <row r="955">
          <cell r="A955">
            <v>755</v>
          </cell>
          <cell r="B955" t="str">
            <v>Миронов</v>
          </cell>
          <cell r="C955" t="str">
            <v>Артем</v>
          </cell>
          <cell r="G955">
            <v>2008</v>
          </cell>
          <cell r="H955" t="str">
            <v xml:space="preserve">б/р </v>
          </cell>
          <cell r="I955" t="str">
            <v>г Великий Новгород</v>
          </cell>
          <cell r="K955" t="str">
            <v>ГОАУ "СШОР "Олимп"</v>
          </cell>
          <cell r="M955" t="str">
            <v>Иваник Н.С.</v>
          </cell>
        </row>
        <row r="956">
          <cell r="A956">
            <v>756</v>
          </cell>
          <cell r="B956" t="str">
            <v>Солохин</v>
          </cell>
          <cell r="C956" t="str">
            <v>Егор</v>
          </cell>
          <cell r="G956">
            <v>2007</v>
          </cell>
          <cell r="H956" t="str">
            <v>1юн</v>
          </cell>
          <cell r="I956" t="str">
            <v>г Великий Новгород</v>
          </cell>
          <cell r="K956" t="str">
            <v>ГОАУ "СШОР "Олимп"</v>
          </cell>
          <cell r="M956" t="str">
            <v>Иваник Н.С.</v>
          </cell>
        </row>
        <row r="957">
          <cell r="A957">
            <v>757</v>
          </cell>
          <cell r="B957" t="str">
            <v>Колосов</v>
          </cell>
          <cell r="C957" t="str">
            <v>Евгений</v>
          </cell>
          <cell r="G957">
            <v>2007</v>
          </cell>
          <cell r="H957" t="str">
            <v>1юн</v>
          </cell>
          <cell r="I957" t="str">
            <v>г Великий Новгород</v>
          </cell>
          <cell r="K957" t="str">
            <v>ГОАУ "СШОР "Олимп"</v>
          </cell>
          <cell r="M957" t="str">
            <v>Иваник Н.С.</v>
          </cell>
        </row>
        <row r="958">
          <cell r="A958">
            <v>758</v>
          </cell>
          <cell r="B958" t="str">
            <v>Дроздов</v>
          </cell>
          <cell r="C958" t="str">
            <v>Евгений</v>
          </cell>
          <cell r="G958">
            <v>2002</v>
          </cell>
          <cell r="H958" t="str">
            <v>КМС</v>
          </cell>
          <cell r="I958" t="str">
            <v>г Великий Новгород</v>
          </cell>
          <cell r="K958" t="str">
            <v>ГОАУ "СШОР "Олимп"</v>
          </cell>
          <cell r="M958" t="str">
            <v>Иваник Н.С.</v>
          </cell>
        </row>
        <row r="959">
          <cell r="A959">
            <v>759</v>
          </cell>
          <cell r="B959" t="str">
            <v>Помелов</v>
          </cell>
          <cell r="C959" t="str">
            <v>Никита</v>
          </cell>
          <cell r="G959">
            <v>2002</v>
          </cell>
          <cell r="H959" t="str">
            <v>КМС</v>
          </cell>
          <cell r="I959" t="str">
            <v>г Великий Новгород</v>
          </cell>
          <cell r="K959" t="str">
            <v>ГОАУ "СШОР "Олимп"</v>
          </cell>
          <cell r="M959" t="str">
            <v>Иваник Н.С.</v>
          </cell>
        </row>
        <row r="960">
          <cell r="A960">
            <v>760</v>
          </cell>
          <cell r="B960" t="str">
            <v>Чумак</v>
          </cell>
          <cell r="C960" t="str">
            <v>Данил</v>
          </cell>
          <cell r="G960">
            <v>2001</v>
          </cell>
          <cell r="H960" t="str">
            <v>КМС</v>
          </cell>
          <cell r="I960" t="str">
            <v>г Великий Новгород</v>
          </cell>
          <cell r="K960" t="str">
            <v>ГОАУ "СШОР "Олимп"</v>
          </cell>
          <cell r="M960" t="str">
            <v>Иваник Н.С.</v>
          </cell>
        </row>
        <row r="961">
          <cell r="A961">
            <v>761</v>
          </cell>
          <cell r="B961" t="str">
            <v>Постыка</v>
          </cell>
          <cell r="C961" t="str">
            <v>Антон</v>
          </cell>
          <cell r="G961">
            <v>2004</v>
          </cell>
          <cell r="H961" t="str">
            <v>КМС</v>
          </cell>
          <cell r="I961" t="str">
            <v>г Великий Новгород</v>
          </cell>
          <cell r="K961" t="str">
            <v>ГОАУ "СШОР "Олимп"</v>
          </cell>
          <cell r="M961" t="str">
            <v>Иваник Н.С.</v>
          </cell>
        </row>
        <row r="962">
          <cell r="A962">
            <v>762</v>
          </cell>
          <cell r="B962" t="str">
            <v>Антонова</v>
          </cell>
          <cell r="C962" t="str">
            <v>Виктория</v>
          </cell>
          <cell r="G962">
            <v>2006</v>
          </cell>
          <cell r="H962">
            <v>3</v>
          </cell>
          <cell r="I962" t="str">
            <v>г Великий Новгород</v>
          </cell>
          <cell r="K962" t="str">
            <v>ГОАУ "СШОР "Олимп"</v>
          </cell>
          <cell r="M962" t="str">
            <v>Иваник Н.С.</v>
          </cell>
        </row>
        <row r="963">
          <cell r="A963">
            <v>763</v>
          </cell>
          <cell r="B963" t="str">
            <v>Медведенко</v>
          </cell>
          <cell r="C963" t="str">
            <v>Даниил</v>
          </cell>
          <cell r="G963">
            <v>2002</v>
          </cell>
          <cell r="H963" t="str">
            <v>КМС</v>
          </cell>
          <cell r="I963" t="str">
            <v>г Великий Новгород</v>
          </cell>
          <cell r="K963" t="str">
            <v>ГОАУ "СШОР "Олимп"</v>
          </cell>
          <cell r="M963" t="str">
            <v>Иваник Н.С.</v>
          </cell>
        </row>
        <row r="964">
          <cell r="A964">
            <v>764</v>
          </cell>
          <cell r="B964" t="str">
            <v>Пивоваров</v>
          </cell>
          <cell r="C964" t="str">
            <v>Георгий</v>
          </cell>
          <cell r="G964">
            <v>2006</v>
          </cell>
          <cell r="H964">
            <v>2</v>
          </cell>
          <cell r="I964" t="str">
            <v>г Великий Новгород</v>
          </cell>
          <cell r="K964" t="str">
            <v>ГОАУ "СШОР "Олимп"</v>
          </cell>
          <cell r="M964" t="str">
            <v>Иваник Н.С.</v>
          </cell>
        </row>
        <row r="965">
          <cell r="A965">
            <v>765</v>
          </cell>
          <cell r="B965" t="str">
            <v>Файзуллаева</v>
          </cell>
          <cell r="C965" t="str">
            <v>Вита</v>
          </cell>
          <cell r="G965">
            <v>2004</v>
          </cell>
          <cell r="H965">
            <v>1</v>
          </cell>
          <cell r="I965" t="str">
            <v>г Великий Новгород</v>
          </cell>
          <cell r="K965" t="str">
            <v>ГОАУ "СШОР "Олимп"</v>
          </cell>
          <cell r="M965" t="str">
            <v>Иваник Н.С.</v>
          </cell>
        </row>
        <row r="966">
          <cell r="A966">
            <v>766</v>
          </cell>
          <cell r="B966" t="str">
            <v>Иванова</v>
          </cell>
          <cell r="C966" t="str">
            <v>Александра</v>
          </cell>
          <cell r="G966">
            <v>2008</v>
          </cell>
          <cell r="H966" t="str">
            <v xml:space="preserve">б/р </v>
          </cell>
          <cell r="I966" t="str">
            <v>г Великий Новгород</v>
          </cell>
          <cell r="K966" t="str">
            <v>ГОАУ "СШОР "Олимп"</v>
          </cell>
          <cell r="M966" t="str">
            <v>Иваник Н.С.</v>
          </cell>
        </row>
        <row r="967">
          <cell r="A967">
            <v>767</v>
          </cell>
          <cell r="B967" t="str">
            <v>Ильин</v>
          </cell>
          <cell r="C967" t="str">
            <v>Роман</v>
          </cell>
          <cell r="G967">
            <v>2006</v>
          </cell>
          <cell r="H967">
            <v>2</v>
          </cell>
          <cell r="I967" t="str">
            <v>г Великий Новгород</v>
          </cell>
          <cell r="K967" t="str">
            <v>ГОАУ "СШОР "Олимп"</v>
          </cell>
          <cell r="M967" t="str">
            <v>Иваник Н.С.</v>
          </cell>
        </row>
        <row r="968">
          <cell r="A968">
            <v>791</v>
          </cell>
          <cell r="B968" t="str">
            <v>Мазур</v>
          </cell>
          <cell r="C968" t="str">
            <v>Петр</v>
          </cell>
          <cell r="G968">
            <v>2008</v>
          </cell>
          <cell r="H968" t="str">
            <v>1юн</v>
          </cell>
          <cell r="I968" t="str">
            <v>г Великий Новгород</v>
          </cell>
          <cell r="K968" t="str">
            <v>ГОАУ "СШОР "Олимп"</v>
          </cell>
          <cell r="M968" t="str">
            <v>Иваник Н.С.</v>
          </cell>
        </row>
        <row r="969">
          <cell r="A969">
            <v>792</v>
          </cell>
          <cell r="B969" t="str">
            <v>Лаврентьев</v>
          </cell>
          <cell r="C969" t="str">
            <v>Андрей</v>
          </cell>
          <cell r="G969">
            <v>2008</v>
          </cell>
          <cell r="H969" t="str">
            <v>1юн</v>
          </cell>
          <cell r="I969" t="str">
            <v>г Великий Новгород</v>
          </cell>
          <cell r="K969" t="str">
            <v>ГОАУ "СШОР "Олимп"</v>
          </cell>
          <cell r="M969" t="str">
            <v>Иваник Н.С.</v>
          </cell>
        </row>
        <row r="970">
          <cell r="A970">
            <v>793</v>
          </cell>
          <cell r="B970" t="str">
            <v>Горячев</v>
          </cell>
          <cell r="C970" t="str">
            <v>Денис</v>
          </cell>
          <cell r="G970">
            <v>2008</v>
          </cell>
          <cell r="H970" t="str">
            <v>1юн</v>
          </cell>
          <cell r="I970" t="str">
            <v>г Великий Новгород</v>
          </cell>
          <cell r="K970" t="str">
            <v>ГОАУ "СШОР "Олимп"</v>
          </cell>
          <cell r="M970" t="str">
            <v>Иваник Н.С.</v>
          </cell>
        </row>
        <row r="972">
          <cell r="A972">
            <v>725</v>
          </cell>
          <cell r="B972" t="str">
            <v>Ганжа</v>
          </cell>
          <cell r="C972" t="str">
            <v>Михаил</v>
          </cell>
          <cell r="G972">
            <v>2006</v>
          </cell>
          <cell r="H972" t="str">
            <v xml:space="preserve">б/р </v>
          </cell>
          <cell r="I972" t="str">
            <v>г. Бологое</v>
          </cell>
          <cell r="K972" t="str">
            <v>ГБУ "СШОР по видам гребли"</v>
          </cell>
          <cell r="M972" t="str">
            <v>Соловьев С.Г.</v>
          </cell>
        </row>
        <row r="973">
          <cell r="A973">
            <v>750</v>
          </cell>
          <cell r="B973" t="str">
            <v xml:space="preserve">Фролов </v>
          </cell>
          <cell r="C973" t="str">
            <v>Семен</v>
          </cell>
          <cell r="G973">
            <v>2008</v>
          </cell>
          <cell r="H973" t="str">
            <v xml:space="preserve">б/р </v>
          </cell>
          <cell r="I973" t="str">
            <v>г. Бологое</v>
          </cell>
          <cell r="K973" t="str">
            <v>ГБУ "СШОР по видам гребли"</v>
          </cell>
          <cell r="M973" t="str">
            <v>Соловьев С.Г.</v>
          </cell>
        </row>
        <row r="974">
          <cell r="A974">
            <v>768</v>
          </cell>
          <cell r="B974" t="str">
            <v>Чоповяд</v>
          </cell>
          <cell r="C974" t="str">
            <v>Ярослав</v>
          </cell>
          <cell r="G974">
            <v>2005</v>
          </cell>
          <cell r="H974" t="str">
            <v xml:space="preserve">б/р </v>
          </cell>
          <cell r="I974" t="str">
            <v>г. Бологое</v>
          </cell>
          <cell r="K974" t="str">
            <v>ГБУ "СШОР по видам гребли"</v>
          </cell>
          <cell r="M974" t="str">
            <v>Соловьев С.Г.</v>
          </cell>
        </row>
        <row r="975">
          <cell r="A975">
            <v>775</v>
          </cell>
          <cell r="B975" t="str">
            <v>Мерзликина</v>
          </cell>
          <cell r="C975" t="str">
            <v>Вероника</v>
          </cell>
          <cell r="G975">
            <v>2007</v>
          </cell>
          <cell r="H975" t="str">
            <v xml:space="preserve">б/р </v>
          </cell>
          <cell r="I975" t="str">
            <v>г. Бологое</v>
          </cell>
          <cell r="K975" t="str">
            <v>ГБУ "СШОР по видам гребли"</v>
          </cell>
          <cell r="M975" t="str">
            <v>Соловьев С.Г.</v>
          </cell>
        </row>
        <row r="976">
          <cell r="A976">
            <v>776</v>
          </cell>
          <cell r="B976" t="str">
            <v>Молостова</v>
          </cell>
          <cell r="C976" t="str">
            <v>Дарья</v>
          </cell>
          <cell r="G976">
            <v>2007</v>
          </cell>
          <cell r="H976" t="str">
            <v xml:space="preserve">б/р </v>
          </cell>
          <cell r="I976" t="str">
            <v>г. Бологое</v>
          </cell>
          <cell r="K976" t="str">
            <v>ГБУ "СШОР по видам гребли"</v>
          </cell>
          <cell r="M976" t="str">
            <v>Соловьев С.Г.</v>
          </cell>
        </row>
        <row r="977">
          <cell r="A977">
            <v>777</v>
          </cell>
          <cell r="B977" t="str">
            <v>Морозова</v>
          </cell>
          <cell r="C977" t="str">
            <v>Вера</v>
          </cell>
          <cell r="G977">
            <v>2007</v>
          </cell>
          <cell r="H977" t="str">
            <v xml:space="preserve">б/р </v>
          </cell>
          <cell r="I977" t="str">
            <v>г. Бологое</v>
          </cell>
          <cell r="K977" t="str">
            <v>ГБУ "СШОР по видам гребли"</v>
          </cell>
          <cell r="M977" t="str">
            <v>Соловьев С.Г.</v>
          </cell>
        </row>
        <row r="979">
          <cell r="A979">
            <v>799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tabSelected="1" topLeftCell="A151" workbookViewId="0">
      <selection sqref="A1:M361"/>
    </sheetView>
  </sheetViews>
  <sheetFormatPr defaultRowHeight="11.25"/>
  <cols>
    <col min="3" max="3" width="28" customWidth="1"/>
    <col min="6" max="6" width="38.33203125" customWidth="1"/>
    <col min="9" max="9" width="9" customWidth="1"/>
    <col min="10" max="10" width="9.33203125" hidden="1" customWidth="1"/>
    <col min="11" max="11" width="18.6640625" customWidth="1"/>
  </cols>
  <sheetData>
    <row r="1" spans="1:13" ht="3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30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</row>
    <row r="3" spans="1:13" ht="30" customHeight="1">
      <c r="A3" s="4" t="s">
        <v>2</v>
      </c>
      <c r="B3" s="4"/>
      <c r="C3" s="4"/>
      <c r="D3" s="4"/>
      <c r="E3" s="4"/>
      <c r="F3" s="5"/>
      <c r="G3" s="5"/>
      <c r="H3" s="6"/>
      <c r="I3" s="7"/>
      <c r="J3" s="8"/>
      <c r="K3" s="9" t="s">
        <v>3</v>
      </c>
      <c r="L3" s="9"/>
      <c r="M3" s="2"/>
    </row>
    <row r="4" spans="1:13" ht="30" customHeight="1">
      <c r="A4" s="10"/>
      <c r="B4" s="11"/>
      <c r="C4" s="12"/>
      <c r="D4" s="13"/>
      <c r="E4" s="13"/>
      <c r="F4" s="5"/>
      <c r="G4" s="5"/>
      <c r="H4" s="6"/>
      <c r="I4" s="7"/>
      <c r="J4" s="8"/>
      <c r="K4" s="5"/>
      <c r="L4" s="14"/>
      <c r="M4" s="2"/>
    </row>
    <row r="5" spans="1:13" ht="30" customHeight="1">
      <c r="A5" s="15" t="s">
        <v>4</v>
      </c>
      <c r="B5" s="16" t="s">
        <v>5</v>
      </c>
      <c r="C5" s="17" t="s">
        <v>6</v>
      </c>
      <c r="D5" s="18" t="s">
        <v>7</v>
      </c>
      <c r="E5" s="18" t="s">
        <v>8</v>
      </c>
      <c r="F5" s="19" t="s">
        <v>9</v>
      </c>
      <c r="G5" s="20" t="s">
        <v>10</v>
      </c>
      <c r="H5" s="21"/>
      <c r="I5" s="22"/>
      <c r="J5" s="23"/>
      <c r="K5" s="24" t="s">
        <v>11</v>
      </c>
      <c r="L5" s="25"/>
      <c r="M5" s="25"/>
    </row>
    <row r="6" spans="1:13" ht="30" customHeight="1">
      <c r="A6" s="26"/>
      <c r="B6" s="27"/>
      <c r="C6" s="28"/>
      <c r="D6" s="18"/>
      <c r="E6" s="18"/>
      <c r="F6" s="29"/>
      <c r="G6" s="30" t="s">
        <v>12</v>
      </c>
      <c r="H6" s="31" t="s">
        <v>13</v>
      </c>
      <c r="I6" s="32" t="s">
        <v>14</v>
      </c>
      <c r="J6" s="33" t="s">
        <v>15</v>
      </c>
      <c r="K6" s="24"/>
      <c r="L6" s="25"/>
      <c r="M6" s="25"/>
    </row>
    <row r="7" spans="1:13" ht="30" customHeight="1">
      <c r="A7" s="34" t="s">
        <v>16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ht="30" customHeight="1">
      <c r="A8" s="35" t="s">
        <v>17</v>
      </c>
      <c r="B8" s="36">
        <v>74</v>
      </c>
      <c r="C8" s="37" t="str">
        <f>VLOOKUP(B8,[1]база!$A$2:$M$65639,2,0)&amp;" "&amp;VLOOKUP(B8,[1]база!$A$2:$M$65639,3,0)</f>
        <v>Молочков Максим</v>
      </c>
      <c r="D8" s="38">
        <f>VLOOKUP(B8,[1]база!$A$2:$M$65639,7,0)</f>
        <v>1988</v>
      </c>
      <c r="E8" s="38" t="str">
        <f>VLOOKUP(B8,[1]база!$A$2:$M$65639,8,0)</f>
        <v>МСМК</v>
      </c>
      <c r="F8" s="39" t="str">
        <f>VLOOKUP(B8,[1]база!$A$2:$M$65639,9,0)&amp;IF((VLOOKUP(B8,[1]база!$A$2:$M$65639,10,0))&lt;&gt;0,"-"&amp;VLOOKUP(B8,[1]база!$A$2:$M$65639,10,0)&amp;", ",", ")&amp;VLOOKUP(B8,[1]база!$A$2:$M$65639,11,0)&amp;IF((VLOOKUP(B8,[1]база!$A$2:$M$65639,12,0))&lt;&gt;0,", "&amp;VLOOKUP(B8,[1]база!$A$2:$M$65639,12,0),"")</f>
        <v>г. Тверь, ГБУЦСП "ШВСМ" Тверской области</v>
      </c>
      <c r="G8" s="40" t="s">
        <v>18</v>
      </c>
      <c r="H8" s="41" t="s">
        <v>19</v>
      </c>
      <c r="I8" s="41" t="s">
        <v>20</v>
      </c>
      <c r="J8" s="41"/>
      <c r="K8" s="39" t="str">
        <f>VLOOKUP(B8,[1]база!$A$2:$M$65639,13,0)</f>
        <v xml:space="preserve">Максимов Д.Ю. </v>
      </c>
      <c r="L8" s="42"/>
      <c r="M8" s="43"/>
    </row>
    <row r="9" spans="1:13" ht="30" customHeight="1">
      <c r="A9" s="35" t="s">
        <v>21</v>
      </c>
      <c r="B9" s="36">
        <v>3306</v>
      </c>
      <c r="C9" s="37" t="str">
        <f>VLOOKUP(B9,[1]база!$A$2:$M$65639,2,0)&amp;" "&amp;VLOOKUP(B9,[1]база!$A$2:$M$65639,3,0)</f>
        <v>Баранников Никита</v>
      </c>
      <c r="D9" s="38">
        <f>VLOOKUP(B9,[1]база!$A$2:$M$65639,7,0)</f>
        <v>2001</v>
      </c>
      <c r="E9" s="38" t="str">
        <f>VLOOKUP(B9,[1]база!$A$2:$M$65639,8,0)</f>
        <v>МС</v>
      </c>
      <c r="F9" s="39" t="str">
        <f>VLOOKUP(B9,[1]база!$A$2:$M$65639,9,0)&amp;IF((VLOOKUP(B9,[1]база!$A$2:$M$65639,10,0))&lt;&gt;0,"-"&amp;VLOOKUP(B9,[1]база!$A$2:$M$65639,10,0)&amp;", ",", ")&amp;VLOOKUP(B9,[1]база!$A$2:$M$65639,11,0)&amp;IF((VLOOKUP(B9,[1]база!$A$2:$M$65639,12,0))&lt;&gt;0,", "&amp;VLOOKUP(B9,[1]база!$A$2:$M$65639,12,0),"")</f>
        <v>г. В. Волочек, МБУ ДОД ДЮСШ</v>
      </c>
      <c r="G9" s="40" t="s">
        <v>22</v>
      </c>
      <c r="H9" s="41" t="s">
        <v>23</v>
      </c>
      <c r="I9" s="41" t="s">
        <v>24</v>
      </c>
      <c r="J9" s="41"/>
      <c r="K9" s="39" t="str">
        <f>VLOOKUP(B9,[1]база!$A$2:$M$65639,13,0)</f>
        <v>Лобанова М.О.</v>
      </c>
      <c r="L9" s="44"/>
      <c r="M9" s="45"/>
    </row>
    <row r="10" spans="1:13" ht="30" customHeight="1">
      <c r="A10" s="35" t="s">
        <v>25</v>
      </c>
      <c r="B10" s="36">
        <v>1332</v>
      </c>
      <c r="C10" s="37" t="str">
        <f>VLOOKUP(B10,[1]база!$A$2:$M$65639,2,0)&amp;" "&amp;VLOOKUP(B10,[1]база!$A$2:$M$65639,3,0)</f>
        <v>Попов Владимир</v>
      </c>
      <c r="D10" s="38">
        <f>VLOOKUP(B10,[1]база!$A$2:$M$65639,7,0)</f>
        <v>1996</v>
      </c>
      <c r="E10" s="38" t="s">
        <v>26</v>
      </c>
      <c r="F10" s="39" t="str">
        <f>VLOOKUP(B10,[1]база!$A$2:$M$65639,9,0)&amp;IF((VLOOKUP(B10,[1]база!$A$2:$M$65639,10,0))&lt;&gt;0,"-"&amp;VLOOKUP(B10,[1]база!$A$2:$M$65639,10,0)&amp;", ",", ")&amp;VLOOKUP(B10,[1]база!$A$2:$M$65639,11,0)&amp;IF((VLOOKUP(B10,[1]база!$A$2:$M$65639,12,0))&lt;&gt;0,", "&amp;VLOOKUP(B10,[1]база!$A$2:$M$65639,12,0),"")</f>
        <v>г. Тверь, ГБУЦСП "ШВСМ" Тверской области</v>
      </c>
      <c r="G10" s="40" t="s">
        <v>27</v>
      </c>
      <c r="H10" s="41" t="s">
        <v>28</v>
      </c>
      <c r="I10" s="41" t="s">
        <v>29</v>
      </c>
      <c r="J10" s="41"/>
      <c r="K10" s="39" t="str">
        <f>VLOOKUP(B10,[1]база!$A$2:$M$65639,13,0)</f>
        <v>Максимов Д.Ю.</v>
      </c>
      <c r="L10" s="44"/>
      <c r="M10" s="45"/>
    </row>
    <row r="11" spans="1:13" ht="30" customHeight="1">
      <c r="A11" s="35" t="s">
        <v>30</v>
      </c>
      <c r="B11" s="36">
        <v>3254</v>
      </c>
      <c r="C11" s="37" t="str">
        <f>VLOOKUP(B11,[1]база!$A$2:$M$65639,2,0)&amp;" "&amp;VLOOKUP(B11,[1]база!$A$2:$M$65639,3,0)</f>
        <v>Гаврилов Матвей</v>
      </c>
      <c r="D11" s="38">
        <f>VLOOKUP(B11,[1]база!$A$2:$M$65639,7,0)</f>
        <v>2002</v>
      </c>
      <c r="E11" s="38" t="str">
        <f>VLOOKUP(B11,[1]база!$A$2:$M$65639,8,0)</f>
        <v>КМС</v>
      </c>
      <c r="F11" s="39" t="str">
        <f>VLOOKUP(B11,[1]база!$A$2:$M$65639,9,0)&amp;IF((VLOOKUP(B11,[1]база!$A$2:$M$65639,10,0))&lt;&gt;0,"-"&amp;VLOOKUP(B11,[1]база!$A$2:$M$65639,10,0)&amp;", ",", ")&amp;VLOOKUP(B11,[1]база!$A$2:$M$65639,11,0)&amp;IF((VLOOKUP(B11,[1]база!$A$2:$M$65639,12,0))&lt;&gt;0,", "&amp;VLOOKUP(B11,[1]база!$A$2:$M$65639,12,0),"")</f>
        <v>г. Тверь, ГБУ "СШОР по видам гребли"</v>
      </c>
      <c r="G11" s="40" t="s">
        <v>31</v>
      </c>
      <c r="H11" s="41" t="s">
        <v>32</v>
      </c>
      <c r="I11" s="41" t="s">
        <v>33</v>
      </c>
      <c r="J11" s="41"/>
      <c r="K11" s="39" t="str">
        <f>VLOOKUP(B11,[1]база!$A$2:$M$65639,13,0)</f>
        <v>Тяпкина С.В.</v>
      </c>
      <c r="L11" s="44"/>
      <c r="M11" s="45"/>
    </row>
    <row r="12" spans="1:13" ht="30" customHeight="1">
      <c r="A12" s="35" t="s">
        <v>34</v>
      </c>
      <c r="B12" s="36">
        <v>802</v>
      </c>
      <c r="C12" s="37" t="str">
        <f>VLOOKUP(B12,[1]база!$A$2:$M$65639,2,0)&amp;" "&amp;VLOOKUP(B12,[1]база!$A$2:$M$65639,3,0)</f>
        <v>Лебедев Андрей</v>
      </c>
      <c r="D12" s="38">
        <f>VLOOKUP(B12,[1]база!$A$2:$M$65639,7,0)</f>
        <v>1969</v>
      </c>
      <c r="E12" s="38" t="s">
        <v>26</v>
      </c>
      <c r="F12" s="39" t="str">
        <f>VLOOKUP(B12,[1]база!$A$2:$M$65639,9,0)&amp;IF((VLOOKUP(B12,[1]база!$A$2:$M$65639,10,0))&lt;&gt;0,"-"&amp;VLOOKUP(B12,[1]база!$A$2:$M$65639,10,0)&amp;", ",", ")&amp;VLOOKUP(B12,[1]база!$A$2:$M$65639,11,0)&amp;IF((VLOOKUP(B12,[1]база!$A$2:$M$65639,12,0))&lt;&gt;0,", "&amp;VLOOKUP(B12,[1]база!$A$2:$M$65639,12,0),"")</f>
        <v>г. Тверь, ТСК "Шторм"</v>
      </c>
      <c r="G12" s="40" t="s">
        <v>35</v>
      </c>
      <c r="H12" s="41" t="s">
        <v>36</v>
      </c>
      <c r="I12" s="41" t="s">
        <v>37</v>
      </c>
      <c r="J12" s="41"/>
      <c r="K12" s="39" t="str">
        <f>VLOOKUP(B12,[1]база!$A$2:$M$65639,13,0)</f>
        <v>Семенов А.М.</v>
      </c>
      <c r="L12" s="44"/>
      <c r="M12" s="45"/>
    </row>
    <row r="13" spans="1:13" ht="30" customHeight="1">
      <c r="A13" s="35" t="s">
        <v>38</v>
      </c>
      <c r="B13" s="36">
        <v>2401</v>
      </c>
      <c r="C13" s="37" t="str">
        <f>VLOOKUP(B13,[1]база!$A$2:$M$65639,2,0)&amp;" "&amp;VLOOKUP(B13,[1]база!$A$2:$M$65639,3,0)</f>
        <v>Ивашкин Дмитрий</v>
      </c>
      <c r="D13" s="38">
        <f>VLOOKUP(B13,[1]база!$A$2:$M$65639,7,0)</f>
        <v>2000</v>
      </c>
      <c r="E13" s="38" t="str">
        <f>VLOOKUP(B13,[1]база!$A$2:$M$65639,8,0)</f>
        <v>КМС</v>
      </c>
      <c r="F13" s="39" t="str">
        <f>VLOOKUP(B13,[1]база!$A$2:$M$65639,9,0)&amp;IF((VLOOKUP(B13,[1]база!$A$2:$M$65639,10,0))&lt;&gt;0,"-"&amp;VLOOKUP(B13,[1]база!$A$2:$M$65639,10,0)&amp;", ",", ")&amp;VLOOKUP(B13,[1]база!$A$2:$M$65639,11,0)&amp;IF((VLOOKUP(B13,[1]база!$A$2:$M$65639,12,0))&lt;&gt;0,", "&amp;VLOOKUP(B13,[1]база!$A$2:$M$65639,12,0),"")</f>
        <v>г. Тверь, ГБУ "СШОР по видам гребли"</v>
      </c>
      <c r="G13" s="40" t="s">
        <v>39</v>
      </c>
      <c r="H13" s="41" t="s">
        <v>40</v>
      </c>
      <c r="I13" s="41" t="s">
        <v>41</v>
      </c>
      <c r="J13" s="41"/>
      <c r="K13" s="39" t="str">
        <f>VLOOKUP(B13,[1]база!$A$2:$M$65639,13,0)</f>
        <v>Чугреева ОА.</v>
      </c>
      <c r="L13" s="44"/>
      <c r="M13" s="45"/>
    </row>
    <row r="14" spans="1:13" ht="30" customHeight="1">
      <c r="A14" s="35" t="s">
        <v>42</v>
      </c>
      <c r="B14" s="36">
        <v>216</v>
      </c>
      <c r="C14" s="37" t="str">
        <f>VLOOKUP(B14,[1]база!$A$2:$M$65639,2,0)&amp;" "&amp;VLOOKUP(B14,[1]база!$A$2:$M$65639,3,0)</f>
        <v>Садертдинов Наиль</v>
      </c>
      <c r="D14" s="38">
        <f>VLOOKUP(B14,[1]база!$A$2:$M$65639,7,0)</f>
        <v>1994</v>
      </c>
      <c r="E14" s="38" t="s">
        <v>26</v>
      </c>
      <c r="F14" s="39" t="str">
        <f>VLOOKUP(B14,[1]база!$A$2:$M$65639,9,0)&amp;IF((VLOOKUP(B14,[1]база!$A$2:$M$65639,10,0))&lt;&gt;0,"-"&amp;VLOOKUP(B14,[1]база!$A$2:$M$65639,10,0)&amp;", ",", ")&amp;VLOOKUP(B14,[1]база!$A$2:$M$65639,11,0)&amp;IF((VLOOKUP(B14,[1]база!$A$2:$M$65639,12,0))&lt;&gt;0,", "&amp;VLOOKUP(B14,[1]база!$A$2:$M$65639,12,0),"")</f>
        <v xml:space="preserve">г. Тверь, ТСК "Шторм",  </v>
      </c>
      <c r="G14" s="40" t="s">
        <v>43</v>
      </c>
      <c r="H14" s="41" t="s">
        <v>44</v>
      </c>
      <c r="I14" s="41" t="s">
        <v>45</v>
      </c>
      <c r="J14" s="41"/>
      <c r="K14" s="39" t="str">
        <f>VLOOKUP(B14,[1]база!$A$2:$M$65639,13,0)</f>
        <v>Плиткин А.А.</v>
      </c>
      <c r="L14" s="44"/>
      <c r="M14" s="45"/>
    </row>
    <row r="15" spans="1:13" ht="30" customHeight="1">
      <c r="A15" s="35" t="s">
        <v>46</v>
      </c>
      <c r="B15" s="36">
        <v>62</v>
      </c>
      <c r="C15" s="37" t="str">
        <f>VLOOKUP(B15,[1]база!$A$2:$M$65639,2,0)&amp;" "&amp;VLOOKUP(B15,[1]база!$A$2:$M$65639,3,0)</f>
        <v>Калмыков Максим</v>
      </c>
      <c r="D15" s="38">
        <f>VLOOKUP(B15,[1]база!$A$2:$M$65639,7,0)</f>
        <v>2005</v>
      </c>
      <c r="E15" s="38" t="s">
        <v>47</v>
      </c>
      <c r="F15" s="39" t="str">
        <f>VLOOKUP(B15,[1]база!$A$2:$M$65639,9,0)&amp;IF((VLOOKUP(B15,[1]база!$A$2:$M$65639,10,0))&lt;&gt;0,"-"&amp;VLOOKUP(B15,[1]база!$A$2:$M$65639,10,0)&amp;", ",", ")&amp;VLOOKUP(B15,[1]база!$A$2:$M$65639,11,0)&amp;IF((VLOOKUP(B15,[1]база!$A$2:$M$65639,12,0))&lt;&gt;0,", "&amp;VLOOKUP(B15,[1]база!$A$2:$M$65639,12,0),"")</f>
        <v>г. В. Волочек,  МБУ ДОД  ДЮСШ</v>
      </c>
      <c r="G15" s="40" t="s">
        <v>48</v>
      </c>
      <c r="H15" s="41" t="s">
        <v>49</v>
      </c>
      <c r="I15" s="41" t="s">
        <v>50</v>
      </c>
      <c r="J15" s="41"/>
      <c r="K15" s="39" t="str">
        <f>VLOOKUP(B15,[1]база!$A$2:$M$65639,13,0)</f>
        <v>Лобанова М.О., Павлова М.В.</v>
      </c>
      <c r="L15" s="44"/>
      <c r="M15" s="45"/>
    </row>
    <row r="16" spans="1:13" ht="30" customHeight="1">
      <c r="A16" s="35" t="s">
        <v>51</v>
      </c>
      <c r="B16" s="36">
        <v>3987</v>
      </c>
      <c r="C16" s="37" t="str">
        <f>VLOOKUP(B16,[1]база!$A$2:$M$65639,2,0)&amp;" "&amp;VLOOKUP(B16,[1]база!$A$2:$M$65639,3,0)</f>
        <v>Ягудин Артем</v>
      </c>
      <c r="D16" s="38">
        <v>2000</v>
      </c>
      <c r="E16" s="38" t="s">
        <v>47</v>
      </c>
      <c r="F16" s="39" t="str">
        <f>VLOOKUP(B16,[1]база!$A$2:$M$65639,9,0)&amp;IF((VLOOKUP(B16,[1]база!$A$2:$M$65639,10,0))&lt;&gt;0,"-"&amp;VLOOKUP(B16,[1]база!$A$2:$M$65639,10,0)&amp;", ",", ")&amp;VLOOKUP(B16,[1]база!$A$2:$M$65639,11,0)&amp;IF((VLOOKUP(B16,[1]база!$A$2:$M$65639,12,0))&lt;&gt;0,", "&amp;VLOOKUP(B16,[1]база!$A$2:$M$65639,12,0),"")</f>
        <v>г. В. Волочек,  МБУ ДОД  ДЮСШ</v>
      </c>
      <c r="G16" s="40" t="s">
        <v>52</v>
      </c>
      <c r="H16" s="41" t="s">
        <v>53</v>
      </c>
      <c r="I16" s="41" t="s">
        <v>54</v>
      </c>
      <c r="J16" s="41"/>
      <c r="K16" s="39" t="str">
        <f>VLOOKUP(B16,[1]база!$A$2:$M$65639,13,0)</f>
        <v>Дешевой С.В.</v>
      </c>
      <c r="L16" s="44"/>
      <c r="M16" s="45"/>
    </row>
    <row r="17" spans="1:13" ht="30" customHeight="1">
      <c r="A17" s="35" t="s">
        <v>55</v>
      </c>
      <c r="B17" s="36">
        <v>971</v>
      </c>
      <c r="C17" s="37" t="str">
        <f>VLOOKUP(B17,[1]база!$A$2:$M$65639,2,0)&amp;" "&amp;VLOOKUP(B17,[1]база!$A$2:$M$65639,3,0)</f>
        <v>Лазарев Виталий</v>
      </c>
      <c r="D17" s="38">
        <f>VLOOKUP(B17,[1]база!$A$2:$M$65639,7,0)</f>
        <v>1985</v>
      </c>
      <c r="E17" s="38">
        <f>VLOOKUP(B17,[1]база!$A$2:$M$65639,8,0)</f>
        <v>2</v>
      </c>
      <c r="F17" s="39" t="str">
        <f>VLOOKUP(B17,[1]база!$A$2:$M$65639,9,0)&amp;IF((VLOOKUP(B17,[1]база!$A$2:$M$65639,10,0))&lt;&gt;0,"-"&amp;VLOOKUP(B17,[1]база!$A$2:$M$65639,10,0)&amp;", ",", ")&amp;VLOOKUP(B17,[1]база!$A$2:$M$65639,11,0)&amp;IF((VLOOKUP(B17,[1]база!$A$2:$M$65639,12,0))&lt;&gt;0,", "&amp;VLOOKUP(B17,[1]база!$A$2:$M$65639,12,0),"")</f>
        <v>г Великий Новгород, ГОАУ "СШОР "Олимп"</v>
      </c>
      <c r="G17" s="40" t="s">
        <v>56</v>
      </c>
      <c r="H17" s="41" t="s">
        <v>57</v>
      </c>
      <c r="I17" s="41" t="s">
        <v>58</v>
      </c>
      <c r="J17" s="41"/>
      <c r="K17" s="39" t="str">
        <f>VLOOKUP(B17,[1]база!$A$2:$M$65639,13,0)</f>
        <v>Трофимова Н.Ю.</v>
      </c>
      <c r="L17" s="44"/>
      <c r="M17" s="45"/>
    </row>
    <row r="18" spans="1:13" ht="30" customHeight="1">
      <c r="A18" s="35" t="s">
        <v>59</v>
      </c>
      <c r="B18" s="36">
        <v>322</v>
      </c>
      <c r="C18" s="37" t="str">
        <f>VLOOKUP(B18,[1]база!$A$2:$M$65639,2,0)&amp;" "&amp;VLOOKUP(B18,[1]база!$A$2:$M$65639,3,0)</f>
        <v>Михайлов Григорий</v>
      </c>
      <c r="D18" s="38">
        <f>VLOOKUP(B18,[1]база!$A$2:$M$65639,7,0)</f>
        <v>2003</v>
      </c>
      <c r="E18" s="38">
        <v>2</v>
      </c>
      <c r="F18" s="39" t="str">
        <f>VLOOKUP(B18,[1]база!$A$2:$M$65639,9,0)&amp;IF((VLOOKUP(B18,[1]база!$A$2:$M$65639,10,0))&lt;&gt;0,"-"&amp;VLOOKUP(B18,[1]база!$A$2:$M$65639,10,0)&amp;", ",", ")&amp;VLOOKUP(B18,[1]база!$A$2:$M$65639,11,0)&amp;IF((VLOOKUP(B18,[1]база!$A$2:$M$65639,12,0))&lt;&gt;0,", "&amp;VLOOKUP(B18,[1]база!$A$2:$M$65639,12,0),"")</f>
        <v>г. Тверь, ГБУ "СШОР по видам гребли"</v>
      </c>
      <c r="G18" s="40" t="s">
        <v>60</v>
      </c>
      <c r="H18" s="41" t="s">
        <v>61</v>
      </c>
      <c r="I18" s="41"/>
      <c r="J18" s="41"/>
      <c r="K18" s="39" t="str">
        <f>VLOOKUP(B18,[1]база!$A$2:$M$65639,13,0)</f>
        <v>Никитина Ю.М.</v>
      </c>
      <c r="L18" s="44"/>
      <c r="M18" s="45"/>
    </row>
    <row r="19" spans="1:13" ht="30" customHeight="1">
      <c r="A19" s="35" t="s">
        <v>62</v>
      </c>
      <c r="B19" s="36">
        <v>2214</v>
      </c>
      <c r="C19" s="37" t="str">
        <f>VLOOKUP(B19,[1]база!$A$2:$M$65639,2,0)&amp;" "&amp;VLOOKUP(B19,[1]база!$A$2:$M$65639,3,0)</f>
        <v>Клементьев Антон</v>
      </c>
      <c r="D19" s="38">
        <f>VLOOKUP(B19,[1]база!$A$2:$M$65639,7,0)</f>
        <v>1994</v>
      </c>
      <c r="E19" s="38">
        <v>1</v>
      </c>
      <c r="F19" s="39" t="str">
        <f>VLOOKUP(B19,[1]база!$A$2:$M$65639,9,0)&amp;IF((VLOOKUP(B19,[1]база!$A$2:$M$65639,10,0))&lt;&gt;0,"-"&amp;VLOOKUP(B19,[1]база!$A$2:$M$65639,10,0)&amp;", ",", ")&amp;VLOOKUP(B19,[1]база!$A$2:$M$65639,11,0)&amp;IF((VLOOKUP(B19,[1]база!$A$2:$M$65639,12,0))&lt;&gt;0,", "&amp;VLOOKUP(B19,[1]база!$A$2:$M$65639,12,0),"")</f>
        <v>г. Тверь, ГБУ "СШОР по видам гребли"</v>
      </c>
      <c r="G19" s="40" t="s">
        <v>63</v>
      </c>
      <c r="H19" s="41" t="s">
        <v>64</v>
      </c>
      <c r="I19" s="41"/>
      <c r="J19" s="41"/>
      <c r="K19" s="39" t="str">
        <f>VLOOKUP(B19,[1]база!$A$2:$M$65639,13,0)</f>
        <v>Плиткин А.А.</v>
      </c>
      <c r="L19" s="44"/>
      <c r="M19" s="45"/>
    </row>
    <row r="20" spans="1:13" ht="30" customHeight="1">
      <c r="A20" s="35" t="s">
        <v>62</v>
      </c>
      <c r="B20" s="36">
        <v>170</v>
      </c>
      <c r="C20" s="37" t="str">
        <f>VLOOKUP(B20,[1]база!$A$2:$M$65639,2,0)&amp;" "&amp;VLOOKUP(B20,[1]база!$A$2:$M$65639,3,0)</f>
        <v>Шарапов Иван</v>
      </c>
      <c r="D20" s="38">
        <f>VLOOKUP(B20,[1]база!$A$2:$M$65639,7,0)</f>
        <v>2005</v>
      </c>
      <c r="E20" s="38">
        <v>2</v>
      </c>
      <c r="F20" s="39" t="str">
        <f>VLOOKUP(B20,[1]база!$A$2:$M$65639,9,0)&amp;IF((VLOOKUP(B20,[1]база!$A$2:$M$65639,10,0))&lt;&gt;0,"-"&amp;VLOOKUP(B20,[1]база!$A$2:$M$65639,10,0)&amp;", ",", ")&amp;VLOOKUP(B20,[1]база!$A$2:$M$65639,11,0)&amp;IF((VLOOKUP(B20,[1]база!$A$2:$M$65639,12,0))&lt;&gt;0,", "&amp;VLOOKUP(B20,[1]база!$A$2:$M$65639,12,0),"")</f>
        <v>г. Тверь, ГБУ "СШОР по видам гребли"</v>
      </c>
      <c r="G20" s="40" t="s">
        <v>65</v>
      </c>
      <c r="H20" s="41" t="s">
        <v>66</v>
      </c>
      <c r="I20" s="41"/>
      <c r="J20" s="41"/>
      <c r="K20" s="39" t="str">
        <f>VLOOKUP(B20,[1]база!$A$2:$M$65639,13,0)</f>
        <v>Чугреева О.А.</v>
      </c>
      <c r="L20" s="44"/>
      <c r="M20" s="45"/>
    </row>
    <row r="21" spans="1:13" ht="30" customHeight="1">
      <c r="A21" s="35" t="s">
        <v>55</v>
      </c>
      <c r="B21" s="36">
        <v>710</v>
      </c>
      <c r="C21" s="37" t="str">
        <f>VLOOKUP(B21,[1]база!$A$2:$M$65639,2,0)&amp;" "&amp;VLOOKUP(B21,[1]база!$A$2:$M$65639,3,0)</f>
        <v>Сорокопудов Никита</v>
      </c>
      <c r="D21" s="38">
        <f>VLOOKUP(B21,[1]база!$A$2:$M$65639,7,0)</f>
        <v>1982</v>
      </c>
      <c r="E21" s="38" t="str">
        <f>VLOOKUP(B21,[1]база!$A$2:$M$65639,8,0)</f>
        <v>КМС</v>
      </c>
      <c r="F21" s="39" t="str">
        <f>VLOOKUP(B21,[1]база!$A$2:$M$65639,9,0)&amp;IF((VLOOKUP(B21,[1]база!$A$2:$M$65639,10,0))&lt;&gt;0,"-"&amp;VLOOKUP(B21,[1]база!$A$2:$M$65639,10,0)&amp;", ",", ")&amp;VLOOKUP(B21,[1]база!$A$2:$M$65639,11,0)&amp;IF((VLOOKUP(B21,[1]база!$A$2:$M$65639,12,0))&lt;&gt;0,", "&amp;VLOOKUP(B21,[1]база!$A$2:$M$65639,12,0),"")</f>
        <v>г Великий Новгород, ГОАУ "СШОР "Олимп"</v>
      </c>
      <c r="G21" s="40" t="s">
        <v>67</v>
      </c>
      <c r="H21" s="41" t="s">
        <v>68</v>
      </c>
      <c r="I21" s="41"/>
      <c r="J21" s="41"/>
      <c r="K21" s="39" t="str">
        <f>VLOOKUP(B21,[1]база!$A$2:$M$65639,13,0)</f>
        <v>Трофимова Н.Ю.</v>
      </c>
      <c r="L21" s="44"/>
      <c r="M21" s="45"/>
    </row>
    <row r="22" spans="1:13" ht="30" customHeight="1">
      <c r="A22" s="35" t="s">
        <v>69</v>
      </c>
      <c r="B22" s="36">
        <v>805</v>
      </c>
      <c r="C22" s="37" t="str">
        <f>VLOOKUP(B22,[1]база!$A$2:$M$65639,2,0)&amp;" "&amp;VLOOKUP(B22,[1]база!$A$2:$M$65639,3,0)</f>
        <v>Фролов Олег</v>
      </c>
      <c r="D22" s="38">
        <f>VLOOKUP(B22,[1]база!$A$2:$M$65639,7,0)</f>
        <v>1962</v>
      </c>
      <c r="E22" s="38" t="s">
        <v>26</v>
      </c>
      <c r="F22" s="39" t="str">
        <f>VLOOKUP(B22,[1]база!$A$2:$M$65639,9,0)&amp;IF((VLOOKUP(B22,[1]база!$A$2:$M$65639,10,0))&lt;&gt;0,"-"&amp;VLOOKUP(B22,[1]база!$A$2:$M$65639,10,0)&amp;", ",", ")&amp;VLOOKUP(B22,[1]база!$A$2:$M$65639,11,0)&amp;IF((VLOOKUP(B22,[1]база!$A$2:$M$65639,12,0))&lt;&gt;0,", "&amp;VLOOKUP(B22,[1]база!$A$2:$M$65639,12,0),"")</f>
        <v>г. Тверь, СК "Русский свет"</v>
      </c>
      <c r="G22" s="40" t="s">
        <v>70</v>
      </c>
      <c r="H22" s="41" t="s">
        <v>71</v>
      </c>
      <c r="I22" s="41"/>
      <c r="J22" s="41"/>
      <c r="K22" s="39" t="str">
        <f>VLOOKUP(B22,[1]база!$A$2:$M$65639,13,0)</f>
        <v>Фролова В.Е., Фролова О.О.</v>
      </c>
      <c r="L22" s="44"/>
      <c r="M22" s="45"/>
    </row>
    <row r="23" spans="1:13" ht="30" customHeight="1">
      <c r="A23" s="35" t="s">
        <v>62</v>
      </c>
      <c r="B23" s="36">
        <v>3584</v>
      </c>
      <c r="C23" s="37" t="str">
        <f>VLOOKUP(B23,[1]база!$A$2:$M$65639,2,0)&amp;" "&amp;VLOOKUP(B23,[1]база!$A$2:$M$65639,3,0)</f>
        <v>Васильев Николай</v>
      </c>
      <c r="D23" s="38">
        <f>VLOOKUP(B23,[1]база!$A$2:$M$65639,7,0)</f>
        <v>1963</v>
      </c>
      <c r="E23" s="38" t="str">
        <f>VLOOKUP(B23,[1]база!$A$2:$M$65639,8,0)</f>
        <v>МС</v>
      </c>
      <c r="F23" s="39" t="str">
        <f>VLOOKUP(B23,[1]база!$A$2:$M$65639,9,0)&amp;IF((VLOOKUP(B23,[1]база!$A$2:$M$65639,10,0))&lt;&gt;0,"-"&amp;VLOOKUP(B23,[1]база!$A$2:$M$65639,10,0)&amp;", ",", ")&amp;VLOOKUP(B23,[1]база!$A$2:$M$65639,11,0)&amp;IF((VLOOKUP(B23,[1]база!$A$2:$M$65639,12,0))&lt;&gt;0,", "&amp;VLOOKUP(B23,[1]база!$A$2:$M$65639,12,0),"")</f>
        <v>г. Тверь, СК "Аксакалы Твери"</v>
      </c>
      <c r="G23" s="40" t="s">
        <v>72</v>
      </c>
      <c r="H23" s="41" t="s">
        <v>73</v>
      </c>
      <c r="I23" s="41"/>
      <c r="J23" s="41"/>
      <c r="K23" s="39" t="str">
        <f>VLOOKUP(B23,[1]база!$A$2:$M$65639,13,0)</f>
        <v>Васильев Н.Н.</v>
      </c>
      <c r="L23" s="44"/>
      <c r="M23" s="45"/>
    </row>
    <row r="24" spans="1:13" ht="30" customHeight="1">
      <c r="A24" s="35" t="s">
        <v>62</v>
      </c>
      <c r="B24" s="36">
        <v>174</v>
      </c>
      <c r="C24" s="37" t="str">
        <f>VLOOKUP(B24,[1]база!$A$2:$M$65639,2,0)&amp;" "&amp;VLOOKUP(B24,[1]база!$A$2:$M$65639,3,0)</f>
        <v>Сыбачин Ян</v>
      </c>
      <c r="D24" s="38">
        <f>VLOOKUP(B24,[1]база!$A$2:$M$65639,7,0)</f>
        <v>2002</v>
      </c>
      <c r="E24" s="38">
        <v>1</v>
      </c>
      <c r="F24" s="39" t="str">
        <f>VLOOKUP(B24,[1]база!$A$2:$M$65639,9,0)&amp;IF((VLOOKUP(B24,[1]база!$A$2:$M$65639,10,0))&lt;&gt;0,"-"&amp;VLOOKUP(B24,[1]база!$A$2:$M$65639,10,0)&amp;", ",", ")&amp;VLOOKUP(B24,[1]база!$A$2:$M$65639,11,0)&amp;IF((VLOOKUP(B24,[1]база!$A$2:$M$65639,12,0))&lt;&gt;0,", "&amp;VLOOKUP(B24,[1]база!$A$2:$M$65639,12,0),"")</f>
        <v>г. Тверь, ГБУ "СШОР по видам гребли"</v>
      </c>
      <c r="G24" s="40" t="s">
        <v>74</v>
      </c>
      <c r="H24" s="41" t="s">
        <v>75</v>
      </c>
      <c r="I24" s="41"/>
      <c r="J24" s="41"/>
      <c r="K24" s="39" t="str">
        <f>VLOOKUP(B24,[1]база!$A$2:$M$65639,13,0)</f>
        <v>Чугреева О.А.</v>
      </c>
      <c r="L24" s="44"/>
      <c r="M24" s="45"/>
    </row>
    <row r="25" spans="1:13" ht="30" customHeight="1">
      <c r="A25" s="35" t="s">
        <v>76</v>
      </c>
      <c r="B25" s="36">
        <v>3305</v>
      </c>
      <c r="C25" s="37" t="str">
        <f>VLOOKUP(B25,[1]база!$A$2:$M$65639,2,0)&amp;" "&amp;VLOOKUP(B25,[1]база!$A$2:$M$65639,3,0)</f>
        <v>Крылов Максим</v>
      </c>
      <c r="D25" s="38">
        <f>VLOOKUP(B25,[1]база!$A$2:$M$65639,7,0)</f>
        <v>2002</v>
      </c>
      <c r="E25" s="38" t="s">
        <v>47</v>
      </c>
      <c r="F25" s="39" t="str">
        <f>VLOOKUP(B25,[1]база!$A$2:$M$65639,9,0)&amp;IF((VLOOKUP(B25,[1]база!$A$2:$M$65639,10,0))&lt;&gt;0,"-"&amp;VLOOKUP(B25,[1]база!$A$2:$M$65639,10,0)&amp;", ",", ")&amp;VLOOKUP(B25,[1]база!$A$2:$M$65639,11,0)&amp;IF((VLOOKUP(B25,[1]база!$A$2:$M$65639,12,0))&lt;&gt;0,", "&amp;VLOOKUP(B25,[1]база!$A$2:$M$65639,12,0),"")</f>
        <v>г. Тверь, ГБУ "СШОР по видам гребли"</v>
      </c>
      <c r="G25" s="40" t="s">
        <v>27</v>
      </c>
      <c r="H25" s="41" t="s">
        <v>77</v>
      </c>
      <c r="I25" s="41"/>
      <c r="J25" s="41"/>
      <c r="K25" s="39" t="str">
        <f>VLOOKUP(B25,[1]база!$A$2:$M$65639,13,0)</f>
        <v>Максимов Д.Ю.</v>
      </c>
      <c r="L25" s="44"/>
      <c r="M25" s="45"/>
    </row>
    <row r="26" spans="1:13" ht="30" customHeight="1">
      <c r="A26" s="35" t="s">
        <v>62</v>
      </c>
      <c r="B26" s="36">
        <v>168</v>
      </c>
      <c r="C26" s="37" t="str">
        <f>VLOOKUP(B26,[1]база!$A$2:$M$65639,2,0)&amp;" "&amp;VLOOKUP(B26,[1]база!$A$2:$M$65639,3,0)</f>
        <v>Серебренный Владимир</v>
      </c>
      <c r="D26" s="38">
        <v>2002</v>
      </c>
      <c r="E26" s="38">
        <v>2</v>
      </c>
      <c r="F26" s="39" t="str">
        <f>VLOOKUP(B26,[1]база!$A$2:$M$65639,9,0)&amp;IF((VLOOKUP(B26,[1]база!$A$2:$M$65639,10,0))&lt;&gt;0,"-"&amp;VLOOKUP(B26,[1]база!$A$2:$M$65639,10,0)&amp;", ",", ")&amp;VLOOKUP(B26,[1]база!$A$2:$M$65639,11,0)&amp;IF((VLOOKUP(B26,[1]база!$A$2:$M$65639,12,0))&lt;&gt;0,", "&amp;VLOOKUP(B26,[1]база!$A$2:$M$65639,12,0),"")</f>
        <v>г. Тверь, ГБУ "СШОР по видам гребли"</v>
      </c>
      <c r="G26" s="40" t="s">
        <v>78</v>
      </c>
      <c r="H26" s="41" t="s">
        <v>79</v>
      </c>
      <c r="I26" s="41"/>
      <c r="J26" s="41"/>
      <c r="K26" s="39" t="str">
        <f>VLOOKUP(B26,[1]база!$A$2:$M$65639,13,0)</f>
        <v>Чугреева О.А.</v>
      </c>
      <c r="L26" s="44"/>
      <c r="M26" s="45"/>
    </row>
    <row r="27" spans="1:13" ht="30" customHeight="1">
      <c r="A27" s="35" t="s">
        <v>62</v>
      </c>
      <c r="B27" s="36">
        <v>239</v>
      </c>
      <c r="C27" s="37" t="str">
        <f>VLOOKUP(B27,[1]база!$A$2:$M$65639,2,0)&amp;" "&amp;VLOOKUP(B27,[1]база!$A$2:$M$65639,3,0)</f>
        <v>Гуданов Дмитрий</v>
      </c>
      <c r="D27" s="38">
        <f>VLOOKUP(B27,[1]база!$A$2:$M$65639,7,0)</f>
        <v>2004</v>
      </c>
      <c r="E27" s="38">
        <v>3</v>
      </c>
      <c r="F27" s="39" t="str">
        <f>VLOOKUP(B27,[1]база!$A$2:$M$65639,9,0)&amp;IF((VLOOKUP(B27,[1]база!$A$2:$M$65639,10,0))&lt;&gt;0,"-"&amp;VLOOKUP(B27,[1]база!$A$2:$M$65639,10,0)&amp;", ",", ")&amp;VLOOKUP(B27,[1]база!$A$2:$M$65639,11,0)&amp;IF((VLOOKUP(B27,[1]база!$A$2:$M$65639,12,0))&lt;&gt;0,", "&amp;VLOOKUP(B27,[1]база!$A$2:$M$65639,12,0),"")</f>
        <v>г. Тверь, ГБУ "СШОР по видам гребли"</v>
      </c>
      <c r="G27" s="40" t="s">
        <v>80</v>
      </c>
      <c r="H27" s="41" t="s">
        <v>81</v>
      </c>
      <c r="I27" s="41"/>
      <c r="J27" s="41"/>
      <c r="K27" s="39" t="str">
        <f>VLOOKUP(B27,[1]база!$A$2:$M$65639,13,0)</f>
        <v>Плиткин А.А.</v>
      </c>
      <c r="L27" s="44"/>
      <c r="M27" s="45"/>
    </row>
    <row r="28" spans="1:13" ht="30" customHeight="1">
      <c r="A28" s="35" t="s">
        <v>82</v>
      </c>
      <c r="B28" s="36">
        <v>364</v>
      </c>
      <c r="C28" s="37" t="str">
        <f>VLOOKUP(B28,[1]база!$A$2:$M$65639,2,0)&amp;" "&amp;VLOOKUP(B28,[1]база!$A$2:$M$65639,3,0)</f>
        <v>Усанов Игорь</v>
      </c>
      <c r="D28" s="38">
        <f>VLOOKUP(B28,[1]база!$A$2:$M$65639,7,0)</f>
        <v>1966</v>
      </c>
      <c r="E28" s="38" t="str">
        <f>VLOOKUP(B28,[1]база!$A$2:$M$65639,8,0)</f>
        <v>МС</v>
      </c>
      <c r="F28" s="39" t="str">
        <f>VLOOKUP(B28,[1]база!$A$2:$M$65639,9,0)&amp;IF((VLOOKUP(B28,[1]база!$A$2:$M$65639,10,0))&lt;&gt;0,"-"&amp;VLOOKUP(B28,[1]база!$A$2:$M$65639,10,0)&amp;", ",", ")&amp;VLOOKUP(B28,[1]база!$A$2:$M$65639,11,0)&amp;IF((VLOOKUP(B28,[1]база!$A$2:$M$65639,12,0))&lt;&gt;0,", "&amp;VLOOKUP(B28,[1]база!$A$2:$M$65639,12,0),"")</f>
        <v>г. Тверь, СК "Аксакалы Твери"</v>
      </c>
      <c r="G28" s="40" t="s">
        <v>83</v>
      </c>
      <c r="H28" s="41" t="s">
        <v>84</v>
      </c>
      <c r="I28" s="41"/>
      <c r="J28" s="41"/>
      <c r="K28" s="39" t="str">
        <f>VLOOKUP(B28,[1]база!$A$2:$M$65639,13,0)</f>
        <v>Беляев И.В.</v>
      </c>
      <c r="L28" s="44"/>
      <c r="M28" s="45"/>
    </row>
    <row r="29" spans="1:13" ht="30" customHeight="1">
      <c r="A29" s="35" t="s">
        <v>62</v>
      </c>
      <c r="B29" s="36">
        <v>177</v>
      </c>
      <c r="C29" s="37" t="str">
        <f>VLOOKUP(B29,[1]база!$A$2:$M$65639,2,0)&amp;" "&amp;VLOOKUP(B29,[1]база!$A$2:$M$65639,3,0)</f>
        <v>Монахов Егор</v>
      </c>
      <c r="D29" s="38">
        <f>VLOOKUP(B29,[1]база!$A$2:$M$65639,7,0)</f>
        <v>2002</v>
      </c>
      <c r="E29" s="38">
        <v>2</v>
      </c>
      <c r="F29" s="39" t="str">
        <f>VLOOKUP(B29,[1]база!$A$2:$M$65639,9,0)&amp;IF((VLOOKUP(B29,[1]база!$A$2:$M$65639,10,0))&lt;&gt;0,"-"&amp;VLOOKUP(B29,[1]база!$A$2:$M$65639,10,0)&amp;", ",", ")&amp;VLOOKUP(B29,[1]база!$A$2:$M$65639,11,0)&amp;IF((VLOOKUP(B29,[1]база!$A$2:$M$65639,12,0))&lt;&gt;0,", "&amp;VLOOKUP(B29,[1]база!$A$2:$M$65639,12,0),"")</f>
        <v>г. Тверь, ГБУ "СШОР по видам гребли"</v>
      </c>
      <c r="G29" s="40" t="s">
        <v>85</v>
      </c>
      <c r="H29" s="41" t="s">
        <v>86</v>
      </c>
      <c r="I29" s="41"/>
      <c r="J29" s="41"/>
      <c r="K29" s="39" t="str">
        <f>VLOOKUP(B29,[1]база!$A$2:$M$65639,13,0)</f>
        <v>Чугреева О.А.</v>
      </c>
      <c r="L29" s="44"/>
      <c r="M29" s="45"/>
    </row>
    <row r="30" spans="1:13" ht="30" customHeight="1">
      <c r="A30" s="35" t="s">
        <v>62</v>
      </c>
      <c r="B30" s="36">
        <v>229</v>
      </c>
      <c r="C30" s="37" t="str">
        <f>VLOOKUP(B30,[1]база!$A$2:$M$65639,2,0)&amp;" "&amp;VLOOKUP(B30,[1]база!$A$2:$M$65639,3,0)</f>
        <v>Таисов Степан</v>
      </c>
      <c r="D30" s="38">
        <f>VLOOKUP(B30,[1]база!$A$2:$M$65639,7,0)</f>
        <v>2003</v>
      </c>
      <c r="E30" s="38" t="s">
        <v>87</v>
      </c>
      <c r="F30" s="39" t="str">
        <f>VLOOKUP(B30,[1]база!$A$2:$M$65639,9,0)&amp;IF((VLOOKUP(B30,[1]база!$A$2:$M$65639,10,0))&lt;&gt;0,"-"&amp;VLOOKUP(B30,[1]база!$A$2:$M$65639,10,0)&amp;", ",", ")&amp;VLOOKUP(B30,[1]база!$A$2:$M$65639,11,0)&amp;IF((VLOOKUP(B30,[1]база!$A$2:$M$65639,12,0))&lt;&gt;0,", "&amp;VLOOKUP(B30,[1]база!$A$2:$M$65639,12,0),"")</f>
        <v>г. Тверь, ГБУ "СШОР по видам гребли"</v>
      </c>
      <c r="G30" s="40" t="s">
        <v>88</v>
      </c>
      <c r="H30" s="41" t="s">
        <v>89</v>
      </c>
      <c r="I30" s="41"/>
      <c r="J30" s="41"/>
      <c r="K30" s="39" t="str">
        <f>VLOOKUP(B30,[1]база!$A$2:$M$65639,13,0)</f>
        <v>Плиткин А.А.</v>
      </c>
      <c r="L30" s="44"/>
      <c r="M30" s="45"/>
    </row>
    <row r="31" spans="1:13" ht="30" customHeight="1">
      <c r="A31" s="35" t="s">
        <v>90</v>
      </c>
      <c r="B31" s="36">
        <v>202</v>
      </c>
      <c r="C31" s="37" t="str">
        <f>VLOOKUP(B31,[1]база!$A$2:$M$65639,2,0)&amp;" "&amp;VLOOKUP(B31,[1]база!$A$2:$M$65639,3,0)</f>
        <v>Веденников Никита</v>
      </c>
      <c r="D31" s="38">
        <f>VLOOKUP(B31,[1]база!$A$2:$M$65639,7,0)</f>
        <v>2003</v>
      </c>
      <c r="E31" s="38">
        <v>3</v>
      </c>
      <c r="F31" s="39" t="str">
        <f>VLOOKUP(B31,[1]база!$A$2:$M$65639,9,0)&amp;IF((VLOOKUP(B31,[1]база!$A$2:$M$65639,10,0))&lt;&gt;0,"-"&amp;VLOOKUP(B31,[1]база!$A$2:$M$65639,10,0)&amp;", ",", ")&amp;VLOOKUP(B31,[1]база!$A$2:$M$65639,11,0)&amp;IF((VLOOKUP(B31,[1]база!$A$2:$M$65639,12,0))&lt;&gt;0,", "&amp;VLOOKUP(B31,[1]база!$A$2:$M$65639,12,0),"")</f>
        <v>г. Тверь, ГБУ "СШОР по видам гребли"</v>
      </c>
      <c r="G31" s="40" t="s">
        <v>91</v>
      </c>
      <c r="H31" s="41" t="s">
        <v>92</v>
      </c>
      <c r="I31" s="41"/>
      <c r="J31" s="41"/>
      <c r="K31" s="39" t="str">
        <f>VLOOKUP(B31,[1]база!$A$2:$M$65639,13,0)</f>
        <v>Авдеев А.А.</v>
      </c>
      <c r="L31" s="44"/>
      <c r="M31" s="45"/>
    </row>
    <row r="32" spans="1:13" ht="30" customHeight="1">
      <c r="A32" s="35" t="s">
        <v>62</v>
      </c>
      <c r="B32" s="36">
        <v>234</v>
      </c>
      <c r="C32" s="37" t="str">
        <f>VLOOKUP(B32,[1]база!$A$2:$M$65639,2,0)&amp;" "&amp;VLOOKUP(B32,[1]база!$A$2:$M$65639,3,0)</f>
        <v>Патрихаев Артем</v>
      </c>
      <c r="D32" s="38">
        <f>VLOOKUP(B32,[1]база!$A$2:$M$65639,7,0)</f>
        <v>2005</v>
      </c>
      <c r="E32" s="38">
        <v>2</v>
      </c>
      <c r="F32" s="39" t="str">
        <f>VLOOKUP(B32,[1]база!$A$2:$M$65639,9,0)&amp;IF((VLOOKUP(B32,[1]база!$A$2:$M$65639,10,0))&lt;&gt;0,"-"&amp;VLOOKUP(B32,[1]база!$A$2:$M$65639,10,0)&amp;", ",", ")&amp;VLOOKUP(B32,[1]база!$A$2:$M$65639,11,0)&amp;IF((VLOOKUP(B32,[1]база!$A$2:$M$65639,12,0))&lt;&gt;0,", "&amp;VLOOKUP(B32,[1]база!$A$2:$M$65639,12,0),"")</f>
        <v>г. Тверь, ГБУ "СШОР по видам гребли"</v>
      </c>
      <c r="G32" s="40" t="s">
        <v>93</v>
      </c>
      <c r="H32" s="41" t="s">
        <v>94</v>
      </c>
      <c r="I32" s="41"/>
      <c r="J32" s="41"/>
      <c r="K32" s="39" t="str">
        <f>VLOOKUP(B32,[1]база!$A$2:$M$65639,13,0)</f>
        <v>Плиткин А.А.</v>
      </c>
      <c r="L32" s="44"/>
      <c r="M32" s="45"/>
    </row>
    <row r="33" spans="1:13" ht="30" customHeight="1">
      <c r="A33" s="35" t="s">
        <v>62</v>
      </c>
      <c r="B33" s="36">
        <v>225</v>
      </c>
      <c r="C33" s="37" t="str">
        <f>VLOOKUP(B33,[1]база!$A$2:$M$65639,2,0)&amp;" "&amp;VLOOKUP(B33,[1]база!$A$2:$M$65639,3,0)</f>
        <v>Кожин Вячеслав</v>
      </c>
      <c r="D33" s="38">
        <f>VLOOKUP(B33,[1]база!$A$2:$M$65639,7,0)</f>
        <v>2001</v>
      </c>
      <c r="E33" s="38" t="str">
        <f>VLOOKUP(B33,[1]база!$A$2:$M$65639,8,0)</f>
        <v>1юн</v>
      </c>
      <c r="F33" s="39" t="str">
        <f>VLOOKUP(B33,[1]база!$A$2:$M$65639,9,0)&amp;IF((VLOOKUP(B33,[1]база!$A$2:$M$65639,10,0))&lt;&gt;0,"-"&amp;VLOOKUP(B33,[1]база!$A$2:$M$65639,10,0)&amp;", ",", ")&amp;VLOOKUP(B33,[1]база!$A$2:$M$65639,11,0)&amp;IF((VLOOKUP(B33,[1]база!$A$2:$M$65639,12,0))&lt;&gt;0,", "&amp;VLOOKUP(B33,[1]база!$A$2:$M$65639,12,0),"")</f>
        <v>г. Тверь, ГБУ "СШОР по видам гребли"</v>
      </c>
      <c r="G33" s="40" t="s">
        <v>95</v>
      </c>
      <c r="H33" s="41" t="s">
        <v>96</v>
      </c>
      <c r="I33" s="41"/>
      <c r="J33" s="41"/>
      <c r="K33" s="39" t="str">
        <f>VLOOKUP(B33,[1]база!$A$2:$M$65639,13,0)</f>
        <v>Плиткин А.А.</v>
      </c>
      <c r="L33" s="44"/>
      <c r="M33" s="45"/>
    </row>
    <row r="34" spans="1:13" ht="30" customHeight="1">
      <c r="A34" s="35" t="s">
        <v>97</v>
      </c>
      <c r="B34" s="36">
        <v>321</v>
      </c>
      <c r="C34" s="37" t="str">
        <f>VLOOKUP(B34,[1]база!$A$2:$M$65639,2,0)&amp;" "&amp;VLOOKUP(B34,[1]база!$A$2:$M$65639,3,0)</f>
        <v>Гайко Дмитрий</v>
      </c>
      <c r="D34" s="38">
        <f>VLOOKUP(B34,[1]база!$A$2:$M$65639,7,0)</f>
        <v>2003</v>
      </c>
      <c r="E34" s="38">
        <v>1</v>
      </c>
      <c r="F34" s="39" t="str">
        <f>VLOOKUP(B34,[1]база!$A$2:$M$65639,9,0)&amp;IF((VLOOKUP(B34,[1]база!$A$2:$M$65639,10,0))&lt;&gt;0,"-"&amp;VLOOKUP(B34,[1]база!$A$2:$M$65639,10,0)&amp;", ",", ")&amp;VLOOKUP(B34,[1]база!$A$2:$M$65639,11,0)&amp;IF((VLOOKUP(B34,[1]база!$A$2:$M$65639,12,0))&lt;&gt;0,", "&amp;VLOOKUP(B34,[1]база!$A$2:$M$65639,12,0),"")</f>
        <v>г. Тверь, ГБУ "СШОР по видам гребли"</v>
      </c>
      <c r="G34" s="40" t="s">
        <v>98</v>
      </c>
      <c r="H34" s="41" t="s">
        <v>99</v>
      </c>
      <c r="I34" s="41"/>
      <c r="J34" s="41"/>
      <c r="K34" s="39" t="str">
        <f>VLOOKUP(B34,[1]база!$A$2:$M$65639,13,0)</f>
        <v>Никитина Ю.М.</v>
      </c>
      <c r="L34" s="44"/>
      <c r="M34" s="45"/>
    </row>
    <row r="35" spans="1:13" ht="30" customHeight="1">
      <c r="A35" s="35" t="s">
        <v>100</v>
      </c>
      <c r="B35" s="36">
        <v>621</v>
      </c>
      <c r="C35" s="37" t="str">
        <f>VLOOKUP(B35,[1]база!$A$2:$M$65639,2,0)&amp;" "&amp;VLOOKUP(B35,[1]база!$A$2:$M$65639,3,0)</f>
        <v>Кунат Владимир</v>
      </c>
      <c r="D35" s="38">
        <f>VLOOKUP(B35,[1]база!$A$2:$M$65639,7,0)</f>
        <v>2004</v>
      </c>
      <c r="E35" s="38" t="s">
        <v>87</v>
      </c>
      <c r="F35" s="39" t="str">
        <f>VLOOKUP(B35,[1]база!$A$2:$M$65639,9,0)&amp;IF((VLOOKUP(B35,[1]база!$A$2:$M$65639,10,0))&lt;&gt;0,"-"&amp;VLOOKUP(B35,[1]база!$A$2:$M$65639,10,0)&amp;", ",", ")&amp;VLOOKUP(B35,[1]база!$A$2:$M$65639,11,0)&amp;IF((VLOOKUP(B35,[1]база!$A$2:$M$65639,12,0))&lt;&gt;0,", "&amp;VLOOKUP(B35,[1]база!$A$2:$M$65639,12,0),"")</f>
        <v>г. Тверь, ГБУ "СШОР по видам гребли"</v>
      </c>
      <c r="G35" s="40" t="s">
        <v>101</v>
      </c>
      <c r="H35" s="41" t="s">
        <v>102</v>
      </c>
      <c r="I35" s="41"/>
      <c r="J35" s="41"/>
      <c r="K35" s="39" t="str">
        <f>VLOOKUP(B35,[1]база!$A$2:$M$65639,13,0)</f>
        <v>Плиткин А.А.</v>
      </c>
      <c r="L35" s="44"/>
      <c r="M35" s="45"/>
    </row>
    <row r="36" spans="1:13" ht="30" customHeight="1">
      <c r="A36" s="35"/>
      <c r="B36" s="36"/>
      <c r="C36" s="37"/>
      <c r="D36" s="38"/>
      <c r="E36" s="38"/>
      <c r="F36" s="39"/>
      <c r="G36" s="40"/>
      <c r="H36" s="41"/>
      <c r="I36" s="41"/>
      <c r="J36" s="41"/>
      <c r="K36" s="39"/>
      <c r="L36" s="44"/>
      <c r="M36" s="45"/>
    </row>
    <row r="37" spans="1:13" ht="30" customHeight="1">
      <c r="A37" s="34" t="s">
        <v>103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</row>
    <row r="38" spans="1:13" ht="30" customHeight="1">
      <c r="A38" s="35" t="s">
        <v>17</v>
      </c>
      <c r="B38" s="36">
        <v>502</v>
      </c>
      <c r="C38" s="37" t="str">
        <f>VLOOKUP(B38,[1]база!$A$2:$M$65639,2,0)&amp;" "&amp;VLOOKUP(B38,[1]база!$A$2:$M$65639,3,0)</f>
        <v>Макаров Юрий</v>
      </c>
      <c r="D38" s="38">
        <f>VLOOKUP(B38,[1]база!$A$2:$M$65639,7,0)</f>
        <v>1996</v>
      </c>
      <c r="E38" s="38" t="s">
        <v>26</v>
      </c>
      <c r="F38" s="39" t="str">
        <f>VLOOKUP(B38,[1]база!$A$2:$M$65639,9,0)&amp;IF((VLOOKUP(B38,[1]база!$A$2:$M$65639,10,0))&lt;&gt;0,"-"&amp;VLOOKUP(B38,[1]база!$A$2:$M$65639,10,0)&amp;", ",", ")&amp;VLOOKUP(B38,[1]база!$A$2:$M$65639,11,0)&amp;IF((VLOOKUP(B38,[1]база!$A$2:$M$65639,12,0))&lt;&gt;0,", "&amp;VLOOKUP(B38,[1]база!$A$2:$M$65639,12,0),"")</f>
        <v>г. Тверь, ГБУ "СШОР по видам гребли"</v>
      </c>
      <c r="G38" s="40" t="s">
        <v>104</v>
      </c>
      <c r="H38" s="41" t="s">
        <v>105</v>
      </c>
      <c r="I38" s="41" t="s">
        <v>106</v>
      </c>
      <c r="J38" s="41" t="s">
        <v>107</v>
      </c>
      <c r="K38" s="39" t="str">
        <f>VLOOKUP(B38,[1]база!$A$2:$M$65639,13,0)</f>
        <v>бр. Шишигина Г.Н.</v>
      </c>
      <c r="L38" s="44"/>
      <c r="M38" s="45"/>
    </row>
    <row r="39" spans="1:13" ht="30" customHeight="1">
      <c r="A39" s="35" t="s">
        <v>21</v>
      </c>
      <c r="B39" s="36">
        <v>199</v>
      </c>
      <c r="C39" s="37" t="str">
        <f>VLOOKUP(B39,[1]база!$A$2:$M$65639,2,0)&amp;" "&amp;VLOOKUP(B39,[1]база!$A$2:$M$65639,3,0)</f>
        <v>Малых Максим</v>
      </c>
      <c r="D39" s="38">
        <f>VLOOKUP(B39,[1]база!$A$2:$M$65639,7,0)</f>
        <v>1993</v>
      </c>
      <c r="E39" s="38" t="s">
        <v>26</v>
      </c>
      <c r="F39" s="39" t="str">
        <f>VLOOKUP(B39,[1]база!$A$2:$M$65639,9,0)&amp;IF((VLOOKUP(B39,[1]база!$A$2:$M$65639,10,0))&lt;&gt;0,"-"&amp;VLOOKUP(B39,[1]база!$A$2:$M$65639,10,0)&amp;", ",", ")&amp;VLOOKUP(B39,[1]база!$A$2:$M$65639,11,0)&amp;IF((VLOOKUP(B39,[1]база!$A$2:$M$65639,12,0))&lt;&gt;0,", "&amp;VLOOKUP(B39,[1]база!$A$2:$M$65639,12,0),"")</f>
        <v>г. Тверь, ГБУЦСП "ШВСМ" Тверской области</v>
      </c>
      <c r="G39" s="40" t="s">
        <v>108</v>
      </c>
      <c r="H39" s="41" t="s">
        <v>109</v>
      </c>
      <c r="I39" s="41" t="s">
        <v>110</v>
      </c>
      <c r="J39" s="41" t="s">
        <v>111</v>
      </c>
      <c r="K39" s="39" t="str">
        <f>VLOOKUP(B39,[1]база!$A$2:$M$65639,13,0)</f>
        <v>Гасан А.В., Тихомиров А.В.</v>
      </c>
      <c r="L39" s="44"/>
      <c r="M39" s="45"/>
    </row>
    <row r="40" spans="1:13" ht="30" customHeight="1">
      <c r="A40" s="35" t="s">
        <v>25</v>
      </c>
      <c r="B40" s="36">
        <v>4007</v>
      </c>
      <c r="C40" s="37" t="s">
        <v>112</v>
      </c>
      <c r="D40" s="38">
        <f>VLOOKUP(B40,[1]база!$A$2:$M$65639,7,0)</f>
        <v>2003</v>
      </c>
      <c r="E40" s="38" t="str">
        <f>VLOOKUP(B40,[1]база!$A$2:$M$65639,8,0)</f>
        <v>КМС</v>
      </c>
      <c r="F40" s="39" t="str">
        <f>VLOOKUP(B40,[1]база!$A$2:$M$65639,9,0)&amp;IF((VLOOKUP(B40,[1]база!$A$2:$M$65639,10,0))&lt;&gt;0,"-"&amp;VLOOKUP(B40,[1]база!$A$2:$M$65639,10,0)&amp;", ",", ")&amp;VLOOKUP(B40,[1]база!$A$2:$M$65639,11,0)&amp;IF((VLOOKUP(B40,[1]база!$A$2:$M$65639,12,0))&lt;&gt;0,", "&amp;VLOOKUP(B40,[1]база!$A$2:$M$65639,12,0),"")</f>
        <v>п. Радченко, ГБУ "СШОР по видам гребли"</v>
      </c>
      <c r="G40" s="40" t="s">
        <v>79</v>
      </c>
      <c r="H40" s="41" t="s">
        <v>113</v>
      </c>
      <c r="I40" s="41" t="s">
        <v>114</v>
      </c>
      <c r="J40" s="41" t="s">
        <v>15</v>
      </c>
      <c r="K40" s="39" t="str">
        <f>VLOOKUP(B40,[1]база!$A$2:$M$65639,13,0)</f>
        <v>Суровцев М.Г.</v>
      </c>
      <c r="L40" s="44"/>
      <c r="M40" s="45"/>
    </row>
    <row r="41" spans="1:13" ht="30" customHeight="1">
      <c r="A41" s="35" t="s">
        <v>30</v>
      </c>
      <c r="B41" s="36">
        <v>112</v>
      </c>
      <c r="C41" s="37" t="str">
        <f>VLOOKUP(B41,[1]база!$A$2:$M$65639,2,0)&amp;" "&amp;VLOOKUP(B41,[1]база!$A$2:$M$65639,3,0)</f>
        <v>Суровцев Дмитрий</v>
      </c>
      <c r="D41" s="38">
        <f>VLOOKUP(B41,[1]база!$A$2:$M$65639,7,0)</f>
        <v>1993</v>
      </c>
      <c r="E41" s="38" t="s">
        <v>26</v>
      </c>
      <c r="F41" s="39" t="str">
        <f>VLOOKUP(B41,[1]база!$A$2:$M$65639,9,0)&amp;IF((VLOOKUP(B41,[1]база!$A$2:$M$65639,10,0))&lt;&gt;0,"-"&amp;VLOOKUP(B41,[1]база!$A$2:$M$65639,10,0)&amp;", ",", ")&amp;VLOOKUP(B41,[1]база!$A$2:$M$65639,11,0)&amp;IF((VLOOKUP(B41,[1]база!$A$2:$M$65639,12,0))&lt;&gt;0,", "&amp;VLOOKUP(B41,[1]база!$A$2:$M$65639,12,0),"")</f>
        <v>г. Тверь, ГБУЦСП "ШВСМ" Тверской области</v>
      </c>
      <c r="G41" s="40" t="s">
        <v>115</v>
      </c>
      <c r="H41" s="41" t="s">
        <v>104</v>
      </c>
      <c r="I41" s="41" t="s">
        <v>116</v>
      </c>
      <c r="J41" s="41" t="s">
        <v>117</v>
      </c>
      <c r="K41" s="39" t="str">
        <f>VLOOKUP(B41,[1]база!$A$2:$M$65639,13,0)</f>
        <v>Гасан А.В., Тихомиров А.В.</v>
      </c>
      <c r="L41" s="44"/>
      <c r="M41" s="45"/>
    </row>
    <row r="42" spans="1:13" ht="30" customHeight="1">
      <c r="A42" s="35" t="s">
        <v>34</v>
      </c>
      <c r="B42" s="36">
        <v>250</v>
      </c>
      <c r="C42" s="37" t="str">
        <f>VLOOKUP(B42,[1]база!$A$2:$M$65639,2,0)&amp;" "&amp;VLOOKUP(B42,[1]база!$A$2:$M$65639,3,0)</f>
        <v>Брюсов Никита</v>
      </c>
      <c r="D42" s="38">
        <f>VLOOKUP(B42,[1]база!$A$2:$M$65639,7,0)</f>
        <v>1996</v>
      </c>
      <c r="E42" s="38" t="str">
        <f>VLOOKUP(B42,[1]база!$A$2:$M$65639,8,0)</f>
        <v>МС</v>
      </c>
      <c r="F42" s="39" t="str">
        <f>VLOOKUP(B42,[1]база!$A$2:$M$65639,9,0)&amp;IF((VLOOKUP(B42,[1]база!$A$2:$M$65639,10,0))&lt;&gt;0,"-"&amp;VLOOKUP(B42,[1]база!$A$2:$M$65639,10,0)&amp;", ",", ")&amp;VLOOKUP(B42,[1]база!$A$2:$M$65639,11,0)&amp;IF((VLOOKUP(B42,[1]база!$A$2:$M$65639,12,0))&lt;&gt;0,", "&amp;VLOOKUP(B42,[1]база!$A$2:$M$65639,12,0),"")</f>
        <v>г. Тверь, ГБУ "СШОР по видам гребли"</v>
      </c>
      <c r="G42" s="40" t="s">
        <v>118</v>
      </c>
      <c r="H42" s="41" t="s">
        <v>119</v>
      </c>
      <c r="I42" s="41" t="s">
        <v>120</v>
      </c>
      <c r="J42" s="41" t="s">
        <v>15</v>
      </c>
      <c r="K42" s="39" t="str">
        <f>VLOOKUP(B42,[1]база!$A$2:$M$65639,13,0)</f>
        <v>бр. Шишигина Г.Н.</v>
      </c>
      <c r="L42" s="44"/>
      <c r="M42" s="45"/>
    </row>
    <row r="43" spans="1:13" ht="30" customHeight="1">
      <c r="A43" s="35" t="s">
        <v>38</v>
      </c>
      <c r="B43" s="36">
        <v>4298</v>
      </c>
      <c r="C43" s="37" t="str">
        <f>VLOOKUP(B43,[1]база!$A$2:$M$65639,2,0)&amp;" "&amp;VLOOKUP(B43,[1]база!$A$2:$M$65639,3,0)</f>
        <v>Разыграев Михаил</v>
      </c>
      <c r="D43" s="38">
        <f>VLOOKUP(B43,[1]база!$A$2:$M$65639,7,0)</f>
        <v>2003</v>
      </c>
      <c r="E43" s="38" t="s">
        <v>47</v>
      </c>
      <c r="F43" s="39" t="str">
        <f>VLOOKUP(B43,[1]база!$A$2:$M$65639,9,0)&amp;IF((VLOOKUP(B43,[1]база!$A$2:$M$65639,10,0))&lt;&gt;0,"-"&amp;VLOOKUP(B43,[1]база!$A$2:$M$65639,10,0)&amp;", ",", ")&amp;VLOOKUP(B43,[1]база!$A$2:$M$65639,11,0)&amp;IF((VLOOKUP(B43,[1]база!$A$2:$M$65639,12,0))&lt;&gt;0,", "&amp;VLOOKUP(B43,[1]база!$A$2:$M$65639,12,0),"")</f>
        <v>г. Тверь, ГБУ "СШОР по видам гребли"</v>
      </c>
      <c r="G43" s="40" t="s">
        <v>121</v>
      </c>
      <c r="H43" s="41" t="s">
        <v>122</v>
      </c>
      <c r="I43" s="41" t="s">
        <v>123</v>
      </c>
      <c r="J43" s="41" t="s">
        <v>15</v>
      </c>
      <c r="K43" s="39" t="str">
        <f>VLOOKUP(B43,[1]база!$A$2:$M$65639,13,0)</f>
        <v>Гасан А.В., Тихомиров А.В.</v>
      </c>
      <c r="L43" s="44"/>
      <c r="M43" s="45"/>
    </row>
    <row r="44" spans="1:13" ht="30" customHeight="1">
      <c r="A44" s="35" t="s">
        <v>42</v>
      </c>
      <c r="B44" s="36">
        <v>724</v>
      </c>
      <c r="C44" s="37" t="str">
        <f>VLOOKUP(B44,[1]база!$A$2:$M$65639,2,0)&amp;" "&amp;VLOOKUP(B44,[1]база!$A$2:$M$65639,3,0)</f>
        <v>Шелегов Олег</v>
      </c>
      <c r="D44" s="38">
        <f>VLOOKUP(B44,[1]база!$A$2:$M$65639,7,0)</f>
        <v>1985</v>
      </c>
      <c r="E44" s="38" t="s">
        <v>124</v>
      </c>
      <c r="F44" s="39" t="str">
        <f>VLOOKUP(B44,[1]база!$A$2:$M$65639,9,0)&amp;IF((VLOOKUP(B44,[1]база!$A$2:$M$65639,10,0))&lt;&gt;0,"-"&amp;VLOOKUP(B44,[1]база!$A$2:$M$65639,10,0)&amp;", ",", ")&amp;VLOOKUP(B44,[1]база!$A$2:$M$65639,11,0)&amp;IF((VLOOKUP(B44,[1]база!$A$2:$M$65639,12,0))&lt;&gt;0,", "&amp;VLOOKUP(B44,[1]база!$A$2:$M$65639,12,0),"")</f>
        <v>г. Тверь, ГБУ "СШОР по видам гребли"</v>
      </c>
      <c r="G44" s="40" t="s">
        <v>125</v>
      </c>
      <c r="H44" s="41" t="s">
        <v>126</v>
      </c>
      <c r="I44" s="41" t="s">
        <v>127</v>
      </c>
      <c r="J44" s="41" t="s">
        <v>128</v>
      </c>
      <c r="K44" s="39" t="str">
        <f>VLOOKUP(B44,[1]база!$A$2:$M$65639,13,0)</f>
        <v>Фролова В.Е., Фролова О.О.</v>
      </c>
      <c r="L44" s="44"/>
      <c r="M44" s="45"/>
    </row>
    <row r="45" spans="1:13" ht="30" customHeight="1">
      <c r="A45" s="35" t="s">
        <v>46</v>
      </c>
      <c r="B45" s="36">
        <v>301</v>
      </c>
      <c r="C45" s="37" t="str">
        <f>VLOOKUP(B45,[1]база!$A$2:$M$65639,2,0)&amp;" "&amp;VLOOKUP(B45,[1]база!$A$2:$M$65639,3,0)</f>
        <v>Носаль Михаил</v>
      </c>
      <c r="D45" s="38">
        <f>VLOOKUP(B45,[1]база!$A$2:$M$65639,7,0)</f>
        <v>1996</v>
      </c>
      <c r="E45" s="38" t="s">
        <v>26</v>
      </c>
      <c r="F45" s="39" t="str">
        <f>VLOOKUP(B45,[1]база!$A$2:$M$65639,9,0)&amp;IF((VLOOKUP(B45,[1]база!$A$2:$M$65639,10,0))&lt;&gt;0,"-"&amp;VLOOKUP(B45,[1]база!$A$2:$M$65639,10,0)&amp;", ",", ")&amp;VLOOKUP(B45,[1]база!$A$2:$M$65639,11,0)&amp;IF((VLOOKUP(B45,[1]база!$A$2:$M$65639,12,0))&lt;&gt;0,", "&amp;VLOOKUP(B45,[1]база!$A$2:$M$65639,12,0),"")</f>
        <v>г. Тверь, ГБУЦСП "ШВСМ" Тверской области</v>
      </c>
      <c r="G45" s="40" t="s">
        <v>129</v>
      </c>
      <c r="H45" s="41" t="s">
        <v>130</v>
      </c>
      <c r="I45" s="41" t="s">
        <v>131</v>
      </c>
      <c r="J45" s="41" t="s">
        <v>132</v>
      </c>
      <c r="K45" s="39" t="str">
        <f>VLOOKUP(B45,[1]база!$A$2:$M$65639,13,0)</f>
        <v>Пищелев О.В.</v>
      </c>
      <c r="L45" s="44"/>
      <c r="M45" s="45"/>
    </row>
    <row r="46" spans="1:13" ht="30" customHeight="1">
      <c r="A46" s="35" t="s">
        <v>51</v>
      </c>
      <c r="B46" s="36">
        <v>4008</v>
      </c>
      <c r="C46" s="37" t="s">
        <v>133</v>
      </c>
      <c r="D46" s="38">
        <f>VLOOKUP(B46,[1]база!$A$2:$M$65639,7,0)</f>
        <v>2003</v>
      </c>
      <c r="E46" s="38" t="str">
        <f>VLOOKUP(B46,[1]база!$A$2:$M$65639,8,0)</f>
        <v>КМС</v>
      </c>
      <c r="F46" s="39" t="str">
        <f>VLOOKUP(B46,[1]база!$A$2:$M$65639,9,0)&amp;IF((VLOOKUP(B46,[1]база!$A$2:$M$65639,10,0))&lt;&gt;0,"-"&amp;VLOOKUP(B46,[1]база!$A$2:$M$65639,10,0)&amp;", ",", ")&amp;VLOOKUP(B46,[1]база!$A$2:$M$65639,11,0)&amp;IF((VLOOKUP(B46,[1]база!$A$2:$M$65639,12,0))&lt;&gt;0,", "&amp;VLOOKUP(B46,[1]база!$A$2:$M$65639,12,0),"")</f>
        <v>г. Тверь, ГБУ "СШОР по видам гребли"</v>
      </c>
      <c r="G46" s="40" t="s">
        <v>134</v>
      </c>
      <c r="H46" s="41" t="s">
        <v>135</v>
      </c>
      <c r="I46" s="41" t="s">
        <v>136</v>
      </c>
      <c r="J46" s="41" t="s">
        <v>15</v>
      </c>
      <c r="K46" s="39" t="str">
        <f>VLOOKUP(B46,[1]база!$A$2:$M$65639,13,0)</f>
        <v>Ким С.Л., Ким Д.С.</v>
      </c>
      <c r="L46" s="44"/>
      <c r="M46" s="45"/>
    </row>
    <row r="47" spans="1:13" ht="30" customHeight="1">
      <c r="A47" s="35" t="s">
        <v>59</v>
      </c>
      <c r="B47" s="36">
        <v>2681</v>
      </c>
      <c r="C47" s="37" t="str">
        <f>VLOOKUP(B47,[1]база!$A$2:$M$65639,2,0)&amp;" "&amp;VLOOKUP(B47,[1]база!$A$2:$M$65639,3,0)</f>
        <v>Трофимов Андрей</v>
      </c>
      <c r="D47" s="38">
        <f>VLOOKUP(B47,[1]база!$A$2:$M$65639,7,0)</f>
        <v>2001</v>
      </c>
      <c r="E47" s="38" t="s">
        <v>47</v>
      </c>
      <c r="F47" s="39" t="str">
        <f>VLOOKUP(B47,[1]база!$A$2:$M$65639,9,0)&amp;IF((VLOOKUP(B47,[1]база!$A$2:$M$65639,10,0))&lt;&gt;0,"-"&amp;VLOOKUP(B47,[1]база!$A$2:$M$65639,10,0)&amp;", ",", ")&amp;VLOOKUP(B47,[1]база!$A$2:$M$65639,11,0)&amp;IF((VLOOKUP(B47,[1]база!$A$2:$M$65639,12,0))&lt;&gt;0,", "&amp;VLOOKUP(B47,[1]база!$A$2:$M$65639,12,0),"")</f>
        <v>п. Радченко, ГБУ "СШОР по видам гребли"</v>
      </c>
      <c r="G47" s="40" t="s">
        <v>137</v>
      </c>
      <c r="H47" s="41" t="s">
        <v>138</v>
      </c>
      <c r="I47" s="41"/>
      <c r="J47" s="41" t="s">
        <v>117</v>
      </c>
      <c r="K47" s="39" t="str">
        <f>VLOOKUP(B47,[1]база!$A$2:$M$65639,13,0)</f>
        <v>Суровцев М.Г.</v>
      </c>
      <c r="L47" s="44"/>
      <c r="M47" s="45"/>
    </row>
    <row r="48" spans="1:13" ht="30" customHeight="1">
      <c r="A48" s="35" t="s">
        <v>62</v>
      </c>
      <c r="B48" s="36">
        <v>3997</v>
      </c>
      <c r="C48" s="37" t="str">
        <f>VLOOKUP(B48,[1]база!$A$2:$M$65639,2,0)&amp;" "&amp;VLOOKUP(B48,[1]база!$A$2:$M$65639,3,0)</f>
        <v>Фомичев Максим</v>
      </c>
      <c r="D48" s="38">
        <f>VLOOKUP(B48,[1]база!$A$2:$M$65639,7,0)</f>
        <v>2001</v>
      </c>
      <c r="E48" s="38" t="str">
        <f>VLOOKUP(B48,[1]база!$A$2:$M$65639,8,0)</f>
        <v>МС</v>
      </c>
      <c r="F48" s="39" t="str">
        <f>VLOOKUP(B48,[1]база!$A$2:$M$65639,9,0)&amp;IF((VLOOKUP(B48,[1]база!$A$2:$M$65639,10,0))&lt;&gt;0,"-"&amp;VLOOKUP(B48,[1]база!$A$2:$M$65639,10,0)&amp;", ",", ")&amp;VLOOKUP(B48,[1]база!$A$2:$M$65639,11,0)&amp;IF((VLOOKUP(B48,[1]база!$A$2:$M$65639,12,0))&lt;&gt;0,", "&amp;VLOOKUP(B48,[1]база!$A$2:$M$65639,12,0),"")</f>
        <v>г. Тверь, ГБУ "СШОР по видам гребли"</v>
      </c>
      <c r="G48" s="40" t="s">
        <v>139</v>
      </c>
      <c r="H48" s="41" t="s">
        <v>140</v>
      </c>
      <c r="I48" s="41"/>
      <c r="J48" s="41" t="s">
        <v>15</v>
      </c>
      <c r="K48" s="39" t="str">
        <f>VLOOKUP(B48,[1]база!$A$2:$M$65639,13,0)</f>
        <v>Легченков Р.Н.</v>
      </c>
      <c r="L48" s="44"/>
      <c r="M48" s="45"/>
    </row>
    <row r="49" spans="1:13" ht="30" customHeight="1">
      <c r="A49" s="35" t="s">
        <v>62</v>
      </c>
      <c r="B49" s="36">
        <v>4575</v>
      </c>
      <c r="C49" s="37" t="str">
        <f>VLOOKUP(B49,[1]база!$A$2:$M$65639,2,0)&amp;" "&amp;VLOOKUP(B49,[1]база!$A$2:$M$65639,3,0)</f>
        <v>Богатов Даниил</v>
      </c>
      <c r="D49" s="38">
        <f>VLOOKUP(B49,[1]база!$A$2:$M$65639,7,0)</f>
        <v>2004</v>
      </c>
      <c r="E49" s="38" t="s">
        <v>47</v>
      </c>
      <c r="F49" s="39" t="str">
        <f>VLOOKUP(B49,[1]база!$A$2:$M$65639,9,0)&amp;IF((VLOOKUP(B49,[1]база!$A$2:$M$65639,10,0))&lt;&gt;0,"-"&amp;VLOOKUP(B49,[1]база!$A$2:$M$65639,10,0)&amp;", ",", ")&amp;VLOOKUP(B49,[1]база!$A$2:$M$65639,11,0)&amp;IF((VLOOKUP(B49,[1]база!$A$2:$M$65639,12,0))&lt;&gt;0,", "&amp;VLOOKUP(B49,[1]база!$A$2:$M$65639,12,0),"")</f>
        <v>г. Тверь, ГБУ "СШОР по видам гребли"</v>
      </c>
      <c r="G49" s="40" t="s">
        <v>141</v>
      </c>
      <c r="H49" s="41" t="s">
        <v>142</v>
      </c>
      <c r="I49" s="41"/>
      <c r="J49" s="41" t="s">
        <v>15</v>
      </c>
      <c r="K49" s="39" t="str">
        <f>VLOOKUP(B49,[1]база!$A$2:$M$65639,13,0)</f>
        <v>Гасан А.В., Тихомиров А.В.</v>
      </c>
      <c r="L49" s="44"/>
      <c r="M49" s="45"/>
    </row>
    <row r="50" spans="1:13" ht="30" customHeight="1">
      <c r="A50" s="35" t="s">
        <v>69</v>
      </c>
      <c r="B50" s="36">
        <v>3998</v>
      </c>
      <c r="C50" s="37" t="str">
        <f>VLOOKUP(B50,[1]база!$A$2:$M$65639,2,0)&amp;" "&amp;VLOOKUP(B50,[1]база!$A$2:$M$65639,3,0)</f>
        <v>Исанов Михаил</v>
      </c>
      <c r="D50" s="38">
        <v>2003</v>
      </c>
      <c r="E50" s="38">
        <v>1</v>
      </c>
      <c r="F50" s="39" t="str">
        <f>VLOOKUP(B50,[1]база!$A$2:$M$65639,9,0)&amp;IF((VLOOKUP(B50,[1]база!$A$2:$M$65639,10,0))&lt;&gt;0,"-"&amp;VLOOKUP(B50,[1]база!$A$2:$M$65639,10,0)&amp;", ",", ")&amp;VLOOKUP(B50,[1]база!$A$2:$M$65639,11,0)&amp;IF((VLOOKUP(B50,[1]база!$A$2:$M$65639,12,0))&lt;&gt;0,", "&amp;VLOOKUP(B50,[1]база!$A$2:$M$65639,12,0),"")</f>
        <v>п. Радченко, ГБУ "СШОР по видам гребли"</v>
      </c>
      <c r="G50" s="40" t="s">
        <v>143</v>
      </c>
      <c r="H50" s="41" t="s">
        <v>144</v>
      </c>
      <c r="I50" s="41"/>
      <c r="J50" s="41" t="s">
        <v>145</v>
      </c>
      <c r="K50" s="39" t="str">
        <f>VLOOKUP(B50,[1]база!$A$2:$M$65639,13,0)</f>
        <v>Суровцев М.Г.</v>
      </c>
      <c r="L50" s="44"/>
      <c r="M50" s="45"/>
    </row>
    <row r="51" spans="1:13" ht="30" customHeight="1">
      <c r="A51" s="35" t="s">
        <v>62</v>
      </c>
      <c r="B51" s="36">
        <v>3298</v>
      </c>
      <c r="C51" s="37" t="str">
        <f>VLOOKUP(B51,[1]база!$A$2:$M$65639,2,0)&amp;" "&amp;VLOOKUP(B51,[1]база!$A$2:$M$65639,3,0)</f>
        <v>Склянный Никита</v>
      </c>
      <c r="D51" s="38">
        <f>VLOOKUP(B51,[1]база!$A$2:$M$65639,7,0)</f>
        <v>2002</v>
      </c>
      <c r="E51" s="38" t="s">
        <v>47</v>
      </c>
      <c r="F51" s="39" t="str">
        <f>VLOOKUP(B51,[1]база!$A$2:$M$65639,9,0)&amp;IF((VLOOKUP(B51,[1]база!$A$2:$M$65639,10,0))&lt;&gt;0,"-"&amp;VLOOKUP(B51,[1]база!$A$2:$M$65639,10,0)&amp;", ",", ")&amp;VLOOKUP(B51,[1]база!$A$2:$M$65639,11,0)&amp;IF((VLOOKUP(B51,[1]база!$A$2:$M$65639,12,0))&lt;&gt;0,", "&amp;VLOOKUP(B51,[1]база!$A$2:$M$65639,12,0),"")</f>
        <v>г. Тверь, ГБУ "СШОР по видам гребли"</v>
      </c>
      <c r="G51" s="40" t="s">
        <v>146</v>
      </c>
      <c r="H51" s="41" t="s">
        <v>147</v>
      </c>
      <c r="I51" s="41"/>
      <c r="J51" s="41" t="s">
        <v>111</v>
      </c>
      <c r="K51" s="39" t="str">
        <f>VLOOKUP(B51,[1]база!$A$2:$M$65639,13,0)</f>
        <v>Ким С.Л., Ким Д.С.</v>
      </c>
      <c r="L51" s="44"/>
      <c r="M51" s="45"/>
    </row>
    <row r="52" spans="1:13" ht="30" customHeight="1">
      <c r="A52" s="35" t="s">
        <v>62</v>
      </c>
      <c r="B52" s="36">
        <v>3299</v>
      </c>
      <c r="C52" s="37" t="s">
        <v>148</v>
      </c>
      <c r="D52" s="38">
        <f>VLOOKUP(B52,[1]база!$A$2:$M$65639,7,0)</f>
        <v>2002</v>
      </c>
      <c r="E52" s="38" t="str">
        <f>VLOOKUP(B52,[1]база!$A$2:$M$65639,8,0)</f>
        <v>КМС</v>
      </c>
      <c r="F52" s="39" t="str">
        <f>VLOOKUP(B52,[1]база!$A$2:$M$65639,9,0)&amp;IF((VLOOKUP(B52,[1]база!$A$2:$M$65639,10,0))&lt;&gt;0,"-"&amp;VLOOKUP(B52,[1]база!$A$2:$M$65639,10,0)&amp;", ",", ")&amp;VLOOKUP(B52,[1]база!$A$2:$M$65639,11,0)&amp;IF((VLOOKUP(B52,[1]база!$A$2:$M$65639,12,0))&lt;&gt;0,", "&amp;VLOOKUP(B52,[1]база!$A$2:$M$65639,12,0),"")</f>
        <v>г. Тверь, ГБУ "СШОР по видам гребли"</v>
      </c>
      <c r="G52" s="40" t="s">
        <v>149</v>
      </c>
      <c r="H52" s="41" t="s">
        <v>150</v>
      </c>
      <c r="I52" s="41"/>
      <c r="J52" s="41" t="s">
        <v>15</v>
      </c>
      <c r="K52" s="39" t="str">
        <f>VLOOKUP(B52,[1]база!$A$2:$M$65639,13,0)</f>
        <v>Олейник В.Б., Олейник С.Л.</v>
      </c>
      <c r="L52" s="44"/>
      <c r="M52" s="45"/>
    </row>
    <row r="53" spans="1:13" ht="30" customHeight="1">
      <c r="A53" s="35" t="s">
        <v>76</v>
      </c>
      <c r="B53" s="36">
        <v>124</v>
      </c>
      <c r="C53" s="37" t="str">
        <f>VLOOKUP(B53,[1]база!$A$2:$M$65639,2,0)&amp;" "&amp;VLOOKUP(B53,[1]база!$A$2:$M$65639,3,0)</f>
        <v>Чемеров Сергей</v>
      </c>
      <c r="D53" s="38">
        <f>VLOOKUP(B53,[1]база!$A$2:$M$65639,7,0)</f>
        <v>1972</v>
      </c>
      <c r="E53" s="38" t="s">
        <v>124</v>
      </c>
      <c r="F53" s="39" t="str">
        <f>VLOOKUP(B53,[1]база!$A$2:$M$65639,9,0)&amp;IF((VLOOKUP(B53,[1]база!$A$2:$M$65639,10,0))&lt;&gt;0,"-"&amp;VLOOKUP(B53,[1]база!$A$2:$M$65639,10,0)&amp;", ",", ")&amp;VLOOKUP(B53,[1]база!$A$2:$M$65639,11,0)&amp;IF((VLOOKUP(B53,[1]база!$A$2:$M$65639,12,0))&lt;&gt;0,", "&amp;VLOOKUP(B53,[1]база!$A$2:$M$65639,12,0),"")</f>
        <v xml:space="preserve">г. Тверь, ТСК "Шторм",  </v>
      </c>
      <c r="G53" s="40" t="s">
        <v>151</v>
      </c>
      <c r="H53" s="41" t="s">
        <v>152</v>
      </c>
      <c r="I53" s="41"/>
      <c r="J53" s="41" t="s">
        <v>153</v>
      </c>
      <c r="K53" s="39" t="str">
        <f>VLOOKUP(B53,[1]база!$A$2:$M$65639,13,0)</f>
        <v>Гасан А.В.</v>
      </c>
      <c r="L53" s="44"/>
      <c r="M53" s="45"/>
    </row>
    <row r="54" spans="1:13" ht="30" customHeight="1">
      <c r="A54" s="35" t="s">
        <v>62</v>
      </c>
      <c r="B54" s="36">
        <v>572</v>
      </c>
      <c r="C54" s="37" t="str">
        <f>VLOOKUP(B54,[1]база!$A$2:$M$65639,2,0)&amp;" "&amp;VLOOKUP(B54,[1]база!$A$2:$M$65639,3,0)</f>
        <v>Баукин Богдан</v>
      </c>
      <c r="D54" s="38">
        <f>VLOOKUP(B54,[1]база!$A$2:$M$65639,7,0)</f>
        <v>2005</v>
      </c>
      <c r="E54" s="38" t="s">
        <v>47</v>
      </c>
      <c r="F54" s="39" t="str">
        <f>VLOOKUP(B54,[1]база!$A$2:$M$65639,9,0)&amp;IF((VLOOKUP(B54,[1]база!$A$2:$M$65639,10,0))&lt;&gt;0,"-"&amp;VLOOKUP(B54,[1]база!$A$2:$M$65639,10,0)&amp;", ",", ")&amp;VLOOKUP(B54,[1]база!$A$2:$M$65639,11,0)&amp;IF((VLOOKUP(B54,[1]база!$A$2:$M$65639,12,0))&lt;&gt;0,", "&amp;VLOOKUP(B54,[1]база!$A$2:$M$65639,12,0),"")</f>
        <v>г. Тверь, ГБУ "СШОР по видам гребли"</v>
      </c>
      <c r="G54" s="40" t="s">
        <v>154</v>
      </c>
      <c r="H54" s="41" t="s">
        <v>155</v>
      </c>
      <c r="I54" s="41"/>
      <c r="J54" s="41" t="s">
        <v>15</v>
      </c>
      <c r="K54" s="39" t="str">
        <f>VLOOKUP(B54,[1]база!$A$2:$M$65639,13,0)</f>
        <v>Легченков Р.Н.</v>
      </c>
      <c r="L54" s="44"/>
      <c r="M54" s="45"/>
    </row>
    <row r="55" spans="1:13" ht="30" customHeight="1">
      <c r="A55" s="35" t="s">
        <v>76</v>
      </c>
      <c r="B55" s="36">
        <v>32</v>
      </c>
      <c r="C55" s="37" t="str">
        <f>VLOOKUP(B55,[1]база!$A$2:$M$65639,2,0)&amp;" "&amp;VLOOKUP(B55,[1]база!$A$2:$M$65639,3,0)</f>
        <v>Ершов Вадим</v>
      </c>
      <c r="D55" s="38">
        <f>VLOOKUP(B55,[1]база!$A$2:$M$65639,7,0)</f>
        <v>1990</v>
      </c>
      <c r="E55" s="38" t="s">
        <v>26</v>
      </c>
      <c r="F55" s="39" t="str">
        <f>VLOOKUP(B55,[1]база!$A$2:$M$65639,9,0)&amp;IF((VLOOKUP(B55,[1]база!$A$2:$M$65639,10,0))&lt;&gt;0,"-"&amp;VLOOKUP(B55,[1]база!$A$2:$M$65639,10,0)&amp;", ",", ")&amp;VLOOKUP(B55,[1]база!$A$2:$M$65639,11,0)&amp;IF((VLOOKUP(B55,[1]база!$A$2:$M$65639,12,0))&lt;&gt;0,", "&amp;VLOOKUP(B55,[1]база!$A$2:$M$65639,12,0),"")</f>
        <v>г. Тверь, ТСК "Шторм"</v>
      </c>
      <c r="G55" s="40" t="s">
        <v>156</v>
      </c>
      <c r="H55" s="41" t="s">
        <v>157</v>
      </c>
      <c r="I55" s="41"/>
      <c r="J55" s="41" t="s">
        <v>15</v>
      </c>
      <c r="K55" s="39" t="str">
        <f>VLOOKUP(B55,[1]база!$A$2:$M$65639,13,0)</f>
        <v>Гасан А.В., Тихомиров А.В.</v>
      </c>
      <c r="L55" s="44"/>
      <c r="M55" s="45"/>
    </row>
    <row r="56" spans="1:13" ht="30" customHeight="1">
      <c r="A56" s="35" t="s">
        <v>82</v>
      </c>
      <c r="B56" s="36">
        <v>800</v>
      </c>
      <c r="C56" s="37" t="str">
        <f>VLOOKUP(B56,[1]база!$A$2:$M$65639,2,0)&amp;" "&amp;VLOOKUP(B56,[1]база!$A$2:$M$65639,3,0)</f>
        <v>Цветков Алексей</v>
      </c>
      <c r="D56" s="38">
        <f>VLOOKUP(B56,[1]база!$A$2:$M$65639,7,0)</f>
        <v>1973</v>
      </c>
      <c r="E56" s="38" t="s">
        <v>26</v>
      </c>
      <c r="F56" s="39" t="str">
        <f>VLOOKUP(B56,[1]база!$A$2:$M$65639,9,0)&amp;IF((VLOOKUP(B56,[1]база!$A$2:$M$65639,10,0))&lt;&gt;0,"-"&amp;VLOOKUP(B56,[1]база!$A$2:$M$65639,10,0)&amp;", ",", ")&amp;VLOOKUP(B56,[1]база!$A$2:$M$65639,11,0)&amp;IF((VLOOKUP(B56,[1]база!$A$2:$M$65639,12,0))&lt;&gt;0,", "&amp;VLOOKUP(B56,[1]база!$A$2:$M$65639,12,0),"")</f>
        <v>г. Тверь, ТСК "Шторм"</v>
      </c>
      <c r="G56" s="40" t="s">
        <v>158</v>
      </c>
      <c r="H56" s="41" t="s">
        <v>159</v>
      </c>
      <c r="I56" s="41"/>
      <c r="J56" s="41" t="s">
        <v>160</v>
      </c>
      <c r="K56" s="39" t="str">
        <f>VLOOKUP(B56,[1]база!$A$2:$M$65639,13,0)</f>
        <v>Олейник В.Б., Олейник С.Л.</v>
      </c>
      <c r="L56" s="44"/>
      <c r="M56" s="45"/>
    </row>
    <row r="57" spans="1:13" ht="30" customHeight="1">
      <c r="A57" s="35" t="s">
        <v>62</v>
      </c>
      <c r="B57" s="36">
        <v>498</v>
      </c>
      <c r="C57" s="37" t="str">
        <f>VLOOKUP(B57,[1]база!$A$2:$M$65639,2,0)&amp;" "&amp;VLOOKUP(B57,[1]база!$A$2:$M$65639,3,0)</f>
        <v>Лукоянов Сергей</v>
      </c>
      <c r="D57" s="38">
        <f>VLOOKUP(B57,[1]база!$A$2:$M$65639,7,0)</f>
        <v>2004</v>
      </c>
      <c r="E57" s="38">
        <v>2</v>
      </c>
      <c r="F57" s="39" t="str">
        <f>VLOOKUP(B57,[1]база!$A$2:$M$65639,9,0)&amp;IF((VLOOKUP(B57,[1]база!$A$2:$M$65639,10,0))&lt;&gt;0,"-"&amp;VLOOKUP(B57,[1]база!$A$2:$M$65639,10,0)&amp;", ",", ")&amp;VLOOKUP(B57,[1]база!$A$2:$M$65639,11,0)&amp;IF((VLOOKUP(B57,[1]база!$A$2:$M$65639,12,0))&lt;&gt;0,", "&amp;VLOOKUP(B57,[1]база!$A$2:$M$65639,12,0),"")</f>
        <v>г. Тверь, ГБУ "СШОР по видам гребли"</v>
      </c>
      <c r="G57" s="40" t="s">
        <v>161</v>
      </c>
      <c r="H57" s="41" t="s">
        <v>162</v>
      </c>
      <c r="I57" s="41"/>
      <c r="J57" s="41" t="s">
        <v>163</v>
      </c>
      <c r="K57" s="39" t="str">
        <f>VLOOKUP(B57,[1]база!$A$2:$M$65639,13,0)</f>
        <v>бр. Шишигина Г.Н.</v>
      </c>
      <c r="L57" s="44"/>
      <c r="M57" s="45"/>
    </row>
    <row r="58" spans="1:13" ht="30" customHeight="1">
      <c r="A58" s="35" t="s">
        <v>62</v>
      </c>
      <c r="B58" s="36">
        <v>379</v>
      </c>
      <c r="C58" s="37" t="s">
        <v>164</v>
      </c>
      <c r="D58" s="38">
        <f>VLOOKUP(B58,[1]база!$A$2:$M$65639,7,0)</f>
        <v>2002</v>
      </c>
      <c r="E58" s="38" t="str">
        <f>VLOOKUP(B58,[1]база!$A$2:$M$65639,8,0)</f>
        <v>КМС</v>
      </c>
      <c r="F58" s="39" t="str">
        <f>VLOOKUP(B58,[1]база!$A$2:$M$65639,9,0)&amp;IF((VLOOKUP(B58,[1]база!$A$2:$M$65639,10,0))&lt;&gt;0,"-"&amp;VLOOKUP(B58,[1]база!$A$2:$M$65639,10,0)&amp;", ",", ")&amp;VLOOKUP(B58,[1]база!$A$2:$M$65639,11,0)&amp;IF((VLOOKUP(B58,[1]база!$A$2:$M$65639,12,0))&lt;&gt;0,", "&amp;VLOOKUP(B58,[1]база!$A$2:$M$65639,12,0),"")</f>
        <v>г. Тверь, ГБУ "СШОР по видам гребли"</v>
      </c>
      <c r="G58" s="40" t="s">
        <v>99</v>
      </c>
      <c r="H58" s="41" t="s">
        <v>165</v>
      </c>
      <c r="I58" s="41"/>
      <c r="J58" s="41" t="s">
        <v>15</v>
      </c>
      <c r="K58" s="39" t="str">
        <f>VLOOKUP(B58,[1]база!$A$2:$M$65639,13,0)</f>
        <v>Ким С.Л., Ким Д.С.</v>
      </c>
      <c r="L58" s="44"/>
      <c r="M58" s="45"/>
    </row>
    <row r="59" spans="1:13" ht="30" customHeight="1">
      <c r="A59" s="35" t="s">
        <v>90</v>
      </c>
      <c r="B59" s="36">
        <v>378</v>
      </c>
      <c r="C59" s="37" t="str">
        <f>VLOOKUP(B59,[1]база!$A$2:$M$65639,2,0)&amp;" "&amp;VLOOKUP(B59,[1]база!$A$2:$M$65639,3,0)</f>
        <v>Перцев Савва</v>
      </c>
      <c r="D59" s="38">
        <f>VLOOKUP(B59,[1]база!$A$2:$M$65639,7,0)</f>
        <v>2002</v>
      </c>
      <c r="E59" s="38" t="s">
        <v>87</v>
      </c>
      <c r="F59" s="39" t="str">
        <f>VLOOKUP(B59,[1]база!$A$2:$M$65639,9,0)&amp;IF((VLOOKUP(B59,[1]база!$A$2:$M$65639,10,0))&lt;&gt;0,"-"&amp;VLOOKUP(B59,[1]база!$A$2:$M$65639,10,0)&amp;", ",", ")&amp;VLOOKUP(B59,[1]база!$A$2:$M$65639,11,0)&amp;IF((VLOOKUP(B59,[1]база!$A$2:$M$65639,12,0))&lt;&gt;0,", "&amp;VLOOKUP(B59,[1]база!$A$2:$M$65639,12,0),"")</f>
        <v>г. Тверь, ГБУ "СШОР по видам гребли"</v>
      </c>
      <c r="G59" s="40" t="s">
        <v>166</v>
      </c>
      <c r="H59" s="41" t="s">
        <v>167</v>
      </c>
      <c r="I59" s="41"/>
      <c r="J59" s="41" t="s">
        <v>168</v>
      </c>
      <c r="K59" s="39" t="str">
        <f>VLOOKUP(B59,[1]база!$A$2:$M$65639,13,0)</f>
        <v>Ким С.Л., Ким Д.С.</v>
      </c>
      <c r="L59" s="44"/>
      <c r="M59" s="45"/>
    </row>
    <row r="60" spans="1:13" ht="30" customHeight="1">
      <c r="A60" s="35" t="s">
        <v>62</v>
      </c>
      <c r="B60" s="36">
        <v>564</v>
      </c>
      <c r="C60" s="37" t="str">
        <f>VLOOKUP(B60,[1]база!$A$2:$M$65639,2,0)&amp;" "&amp;VLOOKUP(B60,[1]база!$A$2:$M$65639,3,0)</f>
        <v xml:space="preserve">Красноперов Марк </v>
      </c>
      <c r="D60" s="38">
        <f>VLOOKUP(B60,[1]база!$A$2:$M$65639,7,0)</f>
        <v>2004</v>
      </c>
      <c r="E60" s="38">
        <v>1</v>
      </c>
      <c r="F60" s="39" t="str">
        <f>VLOOKUP(B60,[1]база!$A$2:$M$65639,9,0)&amp;IF((VLOOKUP(B60,[1]база!$A$2:$M$65639,10,0))&lt;&gt;0,"-"&amp;VLOOKUP(B60,[1]база!$A$2:$M$65639,10,0)&amp;", ",", ")&amp;VLOOKUP(B60,[1]база!$A$2:$M$65639,11,0)&amp;IF((VLOOKUP(B60,[1]база!$A$2:$M$65639,12,0))&lt;&gt;0,", "&amp;VLOOKUP(B60,[1]база!$A$2:$M$65639,12,0),"")</f>
        <v>г. Тверь, ГБУ "СШОР по видам гребли"</v>
      </c>
      <c r="G60" s="40" t="s">
        <v>169</v>
      </c>
      <c r="H60" s="41" t="s">
        <v>170</v>
      </c>
      <c r="I60" s="41"/>
      <c r="J60" s="41" t="s">
        <v>15</v>
      </c>
      <c r="K60" s="39" t="str">
        <f>VLOOKUP(B60,[1]база!$A$2:$M$65639,13,0)</f>
        <v>Легченков Р.Н.</v>
      </c>
      <c r="L60" s="44"/>
      <c r="M60" s="45"/>
    </row>
    <row r="61" spans="1:13" ht="30" customHeight="1">
      <c r="A61" s="35" t="s">
        <v>62</v>
      </c>
      <c r="B61" s="36">
        <v>565</v>
      </c>
      <c r="C61" s="37" t="str">
        <f>VLOOKUP(B61,[1]база!$A$2:$M$65639,2,0)&amp;" "&amp;VLOOKUP(B61,[1]база!$A$2:$M$65639,3,0)</f>
        <v>Глухоедов Николай</v>
      </c>
      <c r="D61" s="38">
        <f>VLOOKUP(B61,[1]база!$A$2:$M$65639,7,0)</f>
        <v>2003</v>
      </c>
      <c r="E61" s="38">
        <v>1</v>
      </c>
      <c r="F61" s="39" t="str">
        <f>VLOOKUP(B61,[1]база!$A$2:$M$65639,9,0)&amp;IF((VLOOKUP(B61,[1]база!$A$2:$M$65639,10,0))&lt;&gt;0,"-"&amp;VLOOKUP(B61,[1]база!$A$2:$M$65639,10,0)&amp;", ",", ")&amp;VLOOKUP(B61,[1]база!$A$2:$M$65639,11,0)&amp;IF((VLOOKUP(B61,[1]база!$A$2:$M$65639,12,0))&lt;&gt;0,", "&amp;VLOOKUP(B61,[1]база!$A$2:$M$65639,12,0),"")</f>
        <v>г. Тверь, ГБУ "СШОР по видам гребли"</v>
      </c>
      <c r="G61" s="40" t="s">
        <v>171</v>
      </c>
      <c r="H61" s="41" t="s">
        <v>172</v>
      </c>
      <c r="I61" s="41"/>
      <c r="J61" s="41" t="s">
        <v>15</v>
      </c>
      <c r="K61" s="39" t="str">
        <f>VLOOKUP(B61,[1]база!$A$2:$M$65639,13,0)</f>
        <v>Легченков Р.Н.</v>
      </c>
      <c r="L61" s="44"/>
      <c r="M61" s="45"/>
    </row>
    <row r="62" spans="1:13" ht="30" customHeight="1">
      <c r="A62" s="35" t="s">
        <v>173</v>
      </c>
      <c r="B62" s="36">
        <v>955</v>
      </c>
      <c r="C62" s="37" t="str">
        <f>VLOOKUP(B62,[1]база!$A$2:$M$65639,2,0)&amp;" "&amp;VLOOKUP(B62,[1]база!$A$2:$M$65639,3,0)</f>
        <v>Максаков Николай</v>
      </c>
      <c r="D62" s="38">
        <f>VLOOKUP(B62,[1]база!$A$2:$M$65639,7,0)</f>
        <v>1997</v>
      </c>
      <c r="E62" s="38">
        <v>1</v>
      </c>
      <c r="F62" s="39" t="str">
        <f>VLOOKUP(B62,[1]база!$A$2:$M$65639,9,0)&amp;IF((VLOOKUP(B62,[1]база!$A$2:$M$65639,10,0))&lt;&gt;0,"-"&amp;VLOOKUP(B62,[1]база!$A$2:$M$65639,10,0)&amp;", ",", ")&amp;VLOOKUP(B62,[1]база!$A$2:$M$65639,11,0)&amp;IF((VLOOKUP(B62,[1]база!$A$2:$M$65639,12,0))&lt;&gt;0,", "&amp;VLOOKUP(B62,[1]база!$A$2:$M$65639,12,0),"")</f>
        <v>п. Радченко, ГБУ "СШОР по видам гребли"</v>
      </c>
      <c r="G62" s="40" t="s">
        <v>174</v>
      </c>
      <c r="H62" s="41" t="s">
        <v>175</v>
      </c>
      <c r="I62" s="41"/>
      <c r="J62" s="41" t="s">
        <v>176</v>
      </c>
      <c r="K62" s="39" t="str">
        <f>VLOOKUP(B62,[1]база!$A$2:$M$65639,13,0)</f>
        <v>Суровцев М.Г.</v>
      </c>
      <c r="L62" s="44"/>
      <c r="M62" s="45"/>
    </row>
    <row r="63" spans="1:13" ht="30" customHeight="1">
      <c r="A63" s="35" t="s">
        <v>62</v>
      </c>
      <c r="B63" s="36">
        <v>397</v>
      </c>
      <c r="C63" s="37" t="str">
        <f>VLOOKUP(B63,[1]база!$A$2:$M$65639,2,0)&amp;" "&amp;VLOOKUP(B63,[1]база!$A$2:$M$65639,3,0)</f>
        <v>Ширяев Артем</v>
      </c>
      <c r="D63" s="38">
        <f>VLOOKUP(B63,[1]база!$A$2:$M$65639,7,0)</f>
        <v>2005</v>
      </c>
      <c r="E63" s="38" t="s">
        <v>87</v>
      </c>
      <c r="F63" s="39" t="str">
        <f>VLOOKUP(B63,[1]база!$A$2:$M$65639,9,0)&amp;IF((VLOOKUP(B63,[1]база!$A$2:$M$65639,10,0))&lt;&gt;0,"-"&amp;VLOOKUP(B63,[1]база!$A$2:$M$65639,10,0)&amp;", ",", ")&amp;VLOOKUP(B63,[1]база!$A$2:$M$65639,11,0)&amp;IF((VLOOKUP(B63,[1]база!$A$2:$M$65639,12,0))&lt;&gt;0,", "&amp;VLOOKUP(B63,[1]база!$A$2:$M$65639,12,0),"")</f>
        <v>г. Тверь, ГБУ "СШОР по видам гребли"</v>
      </c>
      <c r="G63" s="40" t="s">
        <v>177</v>
      </c>
      <c r="H63" s="41" t="s">
        <v>178</v>
      </c>
      <c r="I63" s="41"/>
      <c r="J63" s="41" t="s">
        <v>179</v>
      </c>
      <c r="K63" s="39" t="str">
        <f>VLOOKUP(B63,[1]база!$A$2:$M$65639,13,0)</f>
        <v>Ким С.Л., Ким Д.С.</v>
      </c>
      <c r="L63" s="44"/>
      <c r="M63" s="45"/>
    </row>
    <row r="64" spans="1:13" ht="30" customHeight="1">
      <c r="A64" s="35" t="s">
        <v>180</v>
      </c>
      <c r="B64" s="36">
        <v>7</v>
      </c>
      <c r="C64" s="37" t="s">
        <v>181</v>
      </c>
      <c r="D64" s="38">
        <f>VLOOKUP(B64,[1]база!$A$2:$M$65639,7,0)</f>
        <v>1977</v>
      </c>
      <c r="E64" s="38" t="str">
        <f>VLOOKUP(B64,[1]база!$A$2:$M$65639,8,0)</f>
        <v>МСМК</v>
      </c>
      <c r="F64" s="39" t="str">
        <f>VLOOKUP(B64,[1]база!$A$2:$M$65639,9,0)&amp;IF((VLOOKUP(B64,[1]база!$A$2:$M$65639,10,0))&lt;&gt;0,"-"&amp;VLOOKUP(B64,[1]база!$A$2:$M$65639,10,0)&amp;", ",", ")&amp;VLOOKUP(B64,[1]база!$A$2:$M$65639,11,0)&amp;IF((VLOOKUP(B64,[1]база!$A$2:$M$65639,12,0))&lt;&gt;0,", "&amp;VLOOKUP(B64,[1]база!$A$2:$M$65639,12,0),"")</f>
        <v>г. Тверь, ТСК "Шторм"</v>
      </c>
      <c r="G64" s="40" t="s">
        <v>182</v>
      </c>
      <c r="H64" s="41" t="s">
        <v>102</v>
      </c>
      <c r="I64" s="41"/>
      <c r="J64" s="41" t="s">
        <v>15</v>
      </c>
      <c r="K64" s="39" t="str">
        <f>VLOOKUP(B64,[1]база!$A$2:$M$65639,13,0)</f>
        <v>Ковалев Н.П.</v>
      </c>
      <c r="L64" s="44"/>
      <c r="M64" s="45"/>
    </row>
    <row r="65" spans="1:13" ht="30" customHeight="1">
      <c r="A65" s="35" t="s">
        <v>183</v>
      </c>
      <c r="B65" s="36">
        <v>2861</v>
      </c>
      <c r="C65" s="37" t="str">
        <f>VLOOKUP(B65,[1]база!$A$2:$M$65639,2,0)&amp;" "&amp;VLOOKUP(B65,[1]база!$A$2:$M$65639,3,0)</f>
        <v>Гранин Владислав</v>
      </c>
      <c r="D65" s="38">
        <f>VLOOKUP(B65,[1]база!$A$2:$M$65639,7,0)</f>
        <v>1998</v>
      </c>
      <c r="E65" s="38" t="s">
        <v>47</v>
      </c>
      <c r="F65" s="39" t="str">
        <f>VLOOKUP(B65,[1]база!$A$2:$M$65639,9,0)&amp;IF((VLOOKUP(B65,[1]база!$A$2:$M$65639,10,0))&lt;&gt;0,"-"&amp;VLOOKUP(B65,[1]база!$A$2:$M$65639,10,0)&amp;", ",", ")&amp;VLOOKUP(B65,[1]база!$A$2:$M$65639,11,0)&amp;IF((VLOOKUP(B65,[1]база!$A$2:$M$65639,12,0))&lt;&gt;0,", "&amp;VLOOKUP(B65,[1]база!$A$2:$M$65639,12,0),"")</f>
        <v>п. Радченко, ГБУ "СШОР по видам гребли"</v>
      </c>
      <c r="G65" s="40" t="s">
        <v>184</v>
      </c>
      <c r="H65" s="41"/>
      <c r="I65" s="41"/>
      <c r="J65" s="41" t="s">
        <v>185</v>
      </c>
      <c r="K65" s="39" t="str">
        <f>VLOOKUP(B65,[1]база!$A$2:$M$65639,13,0)</f>
        <v>Суровцев М.Г.</v>
      </c>
      <c r="L65" s="44"/>
      <c r="M65" s="45"/>
    </row>
    <row r="66" spans="1:13" ht="30" customHeight="1">
      <c r="A66" s="35" t="s">
        <v>62</v>
      </c>
      <c r="B66" s="36">
        <v>527</v>
      </c>
      <c r="C66" s="37" t="str">
        <f>VLOOKUP(B66,[1]база!$A$2:$M$65639,2,0)&amp;" "&amp;VLOOKUP(B66,[1]база!$A$2:$M$65639,3,0)</f>
        <v>Митченко Артем</v>
      </c>
      <c r="D66" s="38">
        <f>VLOOKUP(B66,[1]база!$A$2:$M$65639,7,0)</f>
        <v>1999</v>
      </c>
      <c r="E66" s="38">
        <v>1</v>
      </c>
      <c r="F66" s="39" t="str">
        <f>VLOOKUP(B66,[1]база!$A$2:$M$65639,9,0)&amp;IF((VLOOKUP(B66,[1]база!$A$2:$M$65639,10,0))&lt;&gt;0,"-"&amp;VLOOKUP(B66,[1]база!$A$2:$M$65639,10,0)&amp;", ",", ")&amp;VLOOKUP(B66,[1]база!$A$2:$M$65639,11,0)&amp;IF((VLOOKUP(B66,[1]база!$A$2:$M$65639,12,0))&lt;&gt;0,", "&amp;VLOOKUP(B66,[1]база!$A$2:$M$65639,12,0),"")</f>
        <v>г. Тверь, ГБУ "СШОР по видам гребли"</v>
      </c>
      <c r="G66" s="40" t="s">
        <v>186</v>
      </c>
      <c r="H66" s="41"/>
      <c r="I66" s="41"/>
      <c r="J66" s="41"/>
      <c r="K66" s="39" t="str">
        <f>VLOOKUP(B66,[1]база!$A$2:$M$65639,13,0)</f>
        <v>бр. Шишигина Г.Н.</v>
      </c>
      <c r="L66" s="44"/>
      <c r="M66" s="45"/>
    </row>
    <row r="67" spans="1:13" ht="30" customHeight="1">
      <c r="A67" s="35" t="s">
        <v>187</v>
      </c>
      <c r="B67" s="36">
        <v>2668</v>
      </c>
      <c r="C67" s="37" t="str">
        <f>VLOOKUP(B67,[1]база!$A$2:$M$65639,2,0)&amp;" "&amp;VLOOKUP(B67,[1]база!$A$2:$M$65639,3,0)</f>
        <v>Рыдин Роман</v>
      </c>
      <c r="D67" s="38">
        <f>VLOOKUP(B67,[1]база!$A$2:$M$65639,7,0)</f>
        <v>2000</v>
      </c>
      <c r="E67" s="38" t="s">
        <v>47</v>
      </c>
      <c r="F67" s="39" t="str">
        <f>VLOOKUP(B67,[1]база!$A$2:$M$65639,9,0)&amp;IF((VLOOKUP(B67,[1]база!$A$2:$M$65639,10,0))&lt;&gt;0,"-"&amp;VLOOKUP(B67,[1]база!$A$2:$M$65639,10,0)&amp;", ",", ")&amp;VLOOKUP(B67,[1]база!$A$2:$M$65639,11,0)&amp;IF((VLOOKUP(B67,[1]база!$A$2:$M$65639,12,0))&lt;&gt;0,", "&amp;VLOOKUP(B67,[1]база!$A$2:$M$65639,12,0),"")</f>
        <v>г. Тверь, ГБУ "СШОР по видам гребли"</v>
      </c>
      <c r="G67" s="40" t="s">
        <v>188</v>
      </c>
      <c r="H67" s="41"/>
      <c r="I67" s="41"/>
      <c r="J67" s="41"/>
      <c r="K67" s="39" t="str">
        <f>VLOOKUP(B67,[1]база!$A$2:$M$65639,13,0)</f>
        <v>Олейник В.Б., Олейник С.Л.</v>
      </c>
      <c r="L67" s="44"/>
      <c r="M67" s="45"/>
    </row>
    <row r="68" spans="1:13" ht="30" customHeight="1">
      <c r="A68" s="35" t="s">
        <v>62</v>
      </c>
      <c r="B68" s="36">
        <v>535</v>
      </c>
      <c r="C68" s="37" t="str">
        <f>VLOOKUP(B68,[1]база!$A$2:$M$65639,2,0)&amp;" "&amp;VLOOKUP(B68,[1]база!$A$2:$M$65639,3,0)</f>
        <v>Соловьев Андрей</v>
      </c>
      <c r="D68" s="38">
        <f>VLOOKUP(B68,[1]база!$A$2:$M$65639,7,0)</f>
        <v>2003</v>
      </c>
      <c r="E68" s="38">
        <v>3</v>
      </c>
      <c r="F68" s="39" t="str">
        <f>VLOOKUP(B68,[1]база!$A$2:$M$65639,9,0)&amp;IF((VLOOKUP(B68,[1]база!$A$2:$M$65639,10,0))&lt;&gt;0,"-"&amp;VLOOKUP(B68,[1]база!$A$2:$M$65639,10,0)&amp;", ",", ")&amp;VLOOKUP(B68,[1]база!$A$2:$M$65639,11,0)&amp;IF((VLOOKUP(B68,[1]база!$A$2:$M$65639,12,0))&lt;&gt;0,", "&amp;VLOOKUP(B68,[1]база!$A$2:$M$65639,12,0),"")</f>
        <v>п. Радченко, ГБУ "СШОР по видам гребли"</v>
      </c>
      <c r="G68" s="40" t="s">
        <v>189</v>
      </c>
      <c r="H68" s="41"/>
      <c r="I68" s="41"/>
      <c r="J68" s="41"/>
      <c r="K68" s="39" t="str">
        <f>VLOOKUP(B68,[1]база!$A$2:$M$65639,13,0)</f>
        <v>Суровцев М.Г.</v>
      </c>
      <c r="L68" s="44"/>
      <c r="M68" s="45"/>
    </row>
    <row r="69" spans="1:13" ht="30" customHeight="1">
      <c r="A69" s="46" t="s">
        <v>190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4"/>
      <c r="M69" s="45"/>
    </row>
    <row r="70" spans="1:13" ht="30" customHeight="1">
      <c r="A70" s="35" t="s">
        <v>17</v>
      </c>
      <c r="B70" s="36">
        <v>3994</v>
      </c>
      <c r="C70" s="37" t="str">
        <f>VLOOKUP(B70,[1]база!$A$2:$M$65639,2,0)&amp;" "&amp;VLOOKUP(B70,[1]база!$A$2:$M$65639,3,0)</f>
        <v>Бабашинская  Юлия</v>
      </c>
      <c r="D70" s="38">
        <f>VLOOKUP(B70,[1]база!$A$2:$M$65639,7,0)</f>
        <v>2004</v>
      </c>
      <c r="E70" s="38" t="str">
        <f>VLOOKUP(B70,[1]база!$A$2:$M$65639,8,0)</f>
        <v>КМС</v>
      </c>
      <c r="F70" s="39" t="str">
        <f>VLOOKUP(B70,[1]база!$A$2:$M$65639,9,0)&amp;IF((VLOOKUP(B70,[1]база!$A$2:$M$65639,10,0))&lt;&gt;0,"-"&amp;VLOOKUP(B70,[1]база!$A$2:$M$65639,10,0)&amp;", ",", ")&amp;VLOOKUP(B70,[1]база!$A$2:$M$65639,11,0)&amp;IF((VLOOKUP(B70,[1]база!$A$2:$M$65639,12,0))&lt;&gt;0,", "&amp;VLOOKUP(B70,[1]база!$A$2:$M$65639,12,0),"")</f>
        <v>г. Тверь, ГБУ "СШОР по видам гребли"</v>
      </c>
      <c r="G70" s="39"/>
      <c r="H70" s="41" t="s">
        <v>191</v>
      </c>
      <c r="I70" s="41" t="s">
        <v>192</v>
      </c>
      <c r="J70" s="41"/>
      <c r="K70" s="39" t="str">
        <f>VLOOKUP(B70,[1]база!$A$2:$M$65639,13,0)</f>
        <v>Плиткин А.А.</v>
      </c>
      <c r="L70" s="44"/>
      <c r="M70" s="45"/>
    </row>
    <row r="71" spans="1:13" ht="30" customHeight="1">
      <c r="A71" s="35" t="s">
        <v>21</v>
      </c>
      <c r="B71" s="36">
        <v>3989</v>
      </c>
      <c r="C71" s="37" t="str">
        <f>VLOOKUP(B71,[1]база!$A$2:$M$65639,2,0)&amp;" "&amp;VLOOKUP(B71,[1]база!$A$2:$M$65639,3,0)</f>
        <v>Савенок Эльвира</v>
      </c>
      <c r="D71" s="38">
        <f>VLOOKUP(B71,[1]база!$A$2:$M$65639,7,0)</f>
        <v>2004</v>
      </c>
      <c r="E71" s="38" t="s">
        <v>26</v>
      </c>
      <c r="F71" s="39" t="str">
        <f>VLOOKUP(B71,[1]база!$A$2:$M$65639,9,0)&amp;IF((VLOOKUP(B71,[1]база!$A$2:$M$65639,10,0))&lt;&gt;0,"-"&amp;VLOOKUP(B71,[1]база!$A$2:$M$65639,10,0)&amp;", ",", ")&amp;VLOOKUP(B71,[1]база!$A$2:$M$65639,11,0)&amp;IF((VLOOKUP(B71,[1]база!$A$2:$M$65639,12,0))&lt;&gt;0,", "&amp;VLOOKUP(B71,[1]база!$A$2:$M$65639,12,0),"")</f>
        <v>г. Тверь, ГБУ "СШОР по видам гребли"</v>
      </c>
      <c r="G71" s="39"/>
      <c r="H71" s="41" t="s">
        <v>193</v>
      </c>
      <c r="I71" s="41" t="s">
        <v>194</v>
      </c>
      <c r="J71" s="41"/>
      <c r="K71" s="39" t="str">
        <f>VLOOKUP(B71,[1]база!$A$2:$M$65639,13,0)</f>
        <v>Первухина Л.В., Первухин А.М.</v>
      </c>
      <c r="L71" s="44"/>
      <c r="M71" s="45"/>
    </row>
    <row r="72" spans="1:13" ht="30" customHeight="1">
      <c r="A72" s="35" t="s">
        <v>25</v>
      </c>
      <c r="B72" s="36">
        <v>3309</v>
      </c>
      <c r="C72" s="37" t="str">
        <f>VLOOKUP(B72,[1]база!$A$2:$M$65639,2,0)&amp;" "&amp;VLOOKUP(B72,[1]база!$A$2:$M$65639,3,0)</f>
        <v xml:space="preserve">Перепичка Ольга </v>
      </c>
      <c r="D72" s="38">
        <f>VLOOKUP(B72,[1]база!$A$2:$M$65639,7,0)</f>
        <v>2003</v>
      </c>
      <c r="E72" s="38" t="s">
        <v>26</v>
      </c>
      <c r="F72" s="39" t="str">
        <f>VLOOKUP(B72,[1]база!$A$2:$M$65639,9,0)&amp;IF((VLOOKUP(B72,[1]база!$A$2:$M$65639,10,0))&lt;&gt;0,"-"&amp;VLOOKUP(B72,[1]база!$A$2:$M$65639,10,0)&amp;", ",", ")&amp;VLOOKUP(B72,[1]база!$A$2:$M$65639,11,0)&amp;IF((VLOOKUP(B72,[1]база!$A$2:$M$65639,12,0))&lt;&gt;0,", "&amp;VLOOKUP(B72,[1]база!$A$2:$M$65639,12,0),"")</f>
        <v>г. В. Волочек,  МБУ ДОД  ДЮСШ</v>
      </c>
      <c r="G72" s="39"/>
      <c r="H72" s="41" t="s">
        <v>195</v>
      </c>
      <c r="I72" s="41" t="s">
        <v>196</v>
      </c>
      <c r="J72" s="41"/>
      <c r="K72" s="39" t="str">
        <f>VLOOKUP(B72,[1]база!$A$2:$M$65639,13,0)</f>
        <v>Лобанова М.О., Павлова М.В.</v>
      </c>
      <c r="L72" s="44"/>
      <c r="M72" s="45"/>
    </row>
    <row r="73" spans="1:13" ht="30" customHeight="1">
      <c r="A73" s="35" t="s">
        <v>30</v>
      </c>
      <c r="B73" s="36">
        <v>3302</v>
      </c>
      <c r="C73" s="37" t="str">
        <f>VLOOKUP(B73,[1]база!$A$2:$M$65639,2,0)&amp;" "&amp;VLOOKUP(B73,[1]база!$A$2:$M$65639,3,0)</f>
        <v>Щелкачева Алена</v>
      </c>
      <c r="D73" s="38">
        <f>VLOOKUP(B73,[1]база!$A$2:$M$65639,7,0)</f>
        <v>2003</v>
      </c>
      <c r="E73" s="38" t="str">
        <f>VLOOKUP(B73,[1]база!$A$2:$M$65639,8,0)</f>
        <v>КМС</v>
      </c>
      <c r="F73" s="39" t="str">
        <f>VLOOKUP(B73,[1]база!$A$2:$M$65639,9,0)&amp;IF((VLOOKUP(B73,[1]база!$A$2:$M$65639,10,0))&lt;&gt;0,"-"&amp;VLOOKUP(B73,[1]база!$A$2:$M$65639,10,0)&amp;", ",", ")&amp;VLOOKUP(B73,[1]база!$A$2:$M$65639,11,0)&amp;IF((VLOOKUP(B73,[1]база!$A$2:$M$65639,12,0))&lt;&gt;0,", "&amp;VLOOKUP(B73,[1]база!$A$2:$M$65639,12,0),"")</f>
        <v>г. Тверь, ГБУ "СШОР по видам гребли"</v>
      </c>
      <c r="G73" s="39"/>
      <c r="H73" s="41" t="s">
        <v>197</v>
      </c>
      <c r="I73" s="41" t="s">
        <v>198</v>
      </c>
      <c r="J73" s="41"/>
      <c r="K73" s="39" t="str">
        <f>VLOOKUP(B73,[1]база!$A$2:$M$65639,13,0)</f>
        <v>Фролова В.Е., Фролова О.О.</v>
      </c>
      <c r="L73" s="44"/>
      <c r="M73" s="45"/>
    </row>
    <row r="74" spans="1:13" ht="30" customHeight="1">
      <c r="A74" s="35" t="s">
        <v>34</v>
      </c>
      <c r="B74" s="36">
        <v>4025</v>
      </c>
      <c r="C74" s="37" t="str">
        <f>VLOOKUP(B74,[1]база!$A$2:$M$65639,2,0)&amp;" "&amp;VLOOKUP(B74,[1]база!$A$2:$M$65639,3,0)</f>
        <v>Олимова Рухшона</v>
      </c>
      <c r="D74" s="38">
        <f>VLOOKUP(B74,[1]база!$A$2:$M$65639,7,0)</f>
        <v>2001</v>
      </c>
      <c r="E74" s="38">
        <v>1</v>
      </c>
      <c r="F74" s="39" t="str">
        <f>VLOOKUP(B74,[1]база!$A$2:$M$65639,9,0)&amp;IF((VLOOKUP(B74,[1]база!$A$2:$M$65639,10,0))&lt;&gt;0,"-"&amp;VLOOKUP(B74,[1]база!$A$2:$M$65639,10,0)&amp;", ",", ")&amp;VLOOKUP(B74,[1]база!$A$2:$M$65639,11,0)&amp;IF((VLOOKUP(B74,[1]база!$A$2:$M$65639,12,0))&lt;&gt;0,", "&amp;VLOOKUP(B74,[1]база!$A$2:$M$65639,12,0),"")</f>
        <v>г. Тверь, ГБУ "СШОР по видам гребли"</v>
      </c>
      <c r="G74" s="39"/>
      <c r="H74" s="41" t="s">
        <v>199</v>
      </c>
      <c r="I74" s="41" t="s">
        <v>200</v>
      </c>
      <c r="J74" s="41"/>
      <c r="K74" s="39" t="str">
        <f>VLOOKUP(B74,[1]база!$A$2:$M$65639,13,0)</f>
        <v>Фролова В.Е., Фролова О.О.</v>
      </c>
      <c r="L74" s="44"/>
      <c r="M74" s="45"/>
    </row>
    <row r="75" spans="1:13" ht="30" customHeight="1">
      <c r="A75" s="35" t="s">
        <v>38</v>
      </c>
      <c r="B75" s="36">
        <v>2063</v>
      </c>
      <c r="C75" s="37" t="str">
        <f>VLOOKUP(B75,[1]база!$A$2:$M$65639,2,0)&amp;" "&amp;VLOOKUP(B75,[1]база!$A$2:$M$65639,3,0)</f>
        <v>Абушаева Софья</v>
      </c>
      <c r="D75" s="38">
        <f>VLOOKUP(B75,[1]база!$A$2:$M$65639,7,0)</f>
        <v>2001</v>
      </c>
      <c r="E75" s="38" t="s">
        <v>26</v>
      </c>
      <c r="F75" s="39" t="str">
        <f>VLOOKUP(B75,[1]база!$A$2:$M$65639,9,0)&amp;IF((VLOOKUP(B75,[1]база!$A$2:$M$65639,10,0))&lt;&gt;0,"-"&amp;VLOOKUP(B75,[1]база!$A$2:$M$65639,10,0)&amp;", ",", ")&amp;VLOOKUP(B75,[1]база!$A$2:$M$65639,11,0)&amp;IF((VLOOKUP(B75,[1]база!$A$2:$M$65639,12,0))&lt;&gt;0,", "&amp;VLOOKUP(B75,[1]база!$A$2:$M$65639,12,0),"")</f>
        <v>г. Тверь, ГБУ "СШОР по видам гребли"</v>
      </c>
      <c r="G75" s="39"/>
      <c r="H75" s="41" t="s">
        <v>201</v>
      </c>
      <c r="I75" s="41" t="s">
        <v>202</v>
      </c>
      <c r="J75" s="41"/>
      <c r="K75" s="39" t="s">
        <v>203</v>
      </c>
      <c r="L75" s="44"/>
      <c r="M75" s="45"/>
    </row>
    <row r="76" spans="1:13" ht="30" customHeight="1">
      <c r="A76" s="35" t="s">
        <v>42</v>
      </c>
      <c r="B76" s="36">
        <v>410</v>
      </c>
      <c r="C76" s="37" t="str">
        <f>VLOOKUP(B76,[1]база!$A$2:$M$65639,2,0)&amp;" "&amp;VLOOKUP(B76,[1]база!$A$2:$M$65639,3,0)</f>
        <v>Томашевская Ева</v>
      </c>
      <c r="D76" s="38">
        <f>VLOOKUP(B76,[1]база!$A$2:$M$65639,7,0)</f>
        <v>2004</v>
      </c>
      <c r="E76" s="38" t="s">
        <v>47</v>
      </c>
      <c r="F76" s="39" t="str">
        <f>VLOOKUP(B76,[1]база!$A$2:$M$65639,9,0)&amp;IF((VLOOKUP(B76,[1]база!$A$2:$M$65639,10,0))&lt;&gt;0,"-"&amp;VLOOKUP(B76,[1]база!$A$2:$M$65639,10,0)&amp;", ",", ")&amp;VLOOKUP(B76,[1]база!$A$2:$M$65639,11,0)&amp;IF((VLOOKUP(B76,[1]база!$A$2:$M$65639,12,0))&lt;&gt;0,", "&amp;VLOOKUP(B76,[1]база!$A$2:$M$65639,12,0),"")</f>
        <v>г. Тверь, ГБУ "СШОР по видам гребли"</v>
      </c>
      <c r="G76" s="39"/>
      <c r="H76" s="41" t="s">
        <v>204</v>
      </c>
      <c r="I76" s="41" t="s">
        <v>204</v>
      </c>
      <c r="J76" s="41"/>
      <c r="K76" s="39" t="str">
        <f>VLOOKUP(B76,[1]база!$A$2:$M$65639,13,0)</f>
        <v>Фролова В.Е., Фролова О.О.</v>
      </c>
      <c r="L76" s="44"/>
      <c r="M76" s="45"/>
    </row>
    <row r="77" spans="1:13" ht="30" customHeight="1">
      <c r="A77" s="35" t="s">
        <v>46</v>
      </c>
      <c r="B77" s="36">
        <v>2688</v>
      </c>
      <c r="C77" s="37" t="str">
        <f>VLOOKUP(B77,[1]база!$A$2:$M$65639,2,0)&amp;" "&amp;VLOOKUP(B77,[1]база!$A$2:$M$65639,3,0)</f>
        <v>Мишурина Татьяна</v>
      </c>
      <c r="D77" s="38">
        <f>VLOOKUP(B77,[1]база!$A$2:$M$65639,7,0)</f>
        <v>2001</v>
      </c>
      <c r="E77" s="38" t="str">
        <f>VLOOKUP(B77,[1]база!$A$2:$M$65639,8,0)</f>
        <v>КМС</v>
      </c>
      <c r="F77" s="39" t="str">
        <f>VLOOKUP(B77,[1]база!$A$2:$M$65639,9,0)&amp;IF((VLOOKUP(B77,[1]база!$A$2:$M$65639,10,0))&lt;&gt;0,"-"&amp;VLOOKUP(B77,[1]база!$A$2:$M$65639,10,0)&amp;", ",", ")&amp;VLOOKUP(B77,[1]база!$A$2:$M$65639,11,0)&amp;IF((VLOOKUP(B77,[1]база!$A$2:$M$65639,12,0))&lt;&gt;0,", "&amp;VLOOKUP(B77,[1]база!$A$2:$M$65639,12,0),"")</f>
        <v>г. Тверь, ГБУДОСШОР по видам гребли</v>
      </c>
      <c r="G77" s="39"/>
      <c r="H77" s="41" t="s">
        <v>205</v>
      </c>
      <c r="I77" s="41" t="s">
        <v>206</v>
      </c>
      <c r="J77" s="41"/>
      <c r="K77" s="39" t="str">
        <f>VLOOKUP(B77,[1]база!$A$2:$M$65639,13,0)</f>
        <v>Фролова В.Е., Фролова О.О.</v>
      </c>
      <c r="L77" s="44"/>
      <c r="M77" s="45"/>
    </row>
    <row r="78" spans="1:13" ht="30" customHeight="1">
      <c r="A78" s="35" t="s">
        <v>51</v>
      </c>
      <c r="B78" s="36">
        <v>3304</v>
      </c>
      <c r="C78" s="37" t="str">
        <f>VLOOKUP(B78,[1]база!$A$2:$M$65639,2,0)&amp;" "&amp;VLOOKUP(B78,[1]база!$A$2:$M$65639,3,0)</f>
        <v>Ивашкина Алена</v>
      </c>
      <c r="D78" s="38">
        <f>VLOOKUP(B78,[1]база!$A$2:$M$65639,7,0)</f>
        <v>2002</v>
      </c>
      <c r="E78" s="38">
        <v>1</v>
      </c>
      <c r="F78" s="39" t="str">
        <f>VLOOKUP(B78,[1]база!$A$2:$M$65639,9,0)&amp;IF((VLOOKUP(B78,[1]база!$A$2:$M$65639,10,0))&lt;&gt;0,"-"&amp;VLOOKUP(B78,[1]база!$A$2:$M$65639,10,0)&amp;", ",", ")&amp;VLOOKUP(B78,[1]база!$A$2:$M$65639,11,0)&amp;IF((VLOOKUP(B78,[1]база!$A$2:$M$65639,12,0))&lt;&gt;0,", "&amp;VLOOKUP(B78,[1]база!$A$2:$M$65639,12,0),"")</f>
        <v>г. Тверь, ГБУ "СШОР по видам гребли"</v>
      </c>
      <c r="G78" s="39"/>
      <c r="H78" s="41" t="s">
        <v>207</v>
      </c>
      <c r="I78" s="41" t="s">
        <v>208</v>
      </c>
      <c r="J78" s="41"/>
      <c r="K78" s="39" t="str">
        <f>VLOOKUP(B78,[1]база!$A$2:$M$65639,13,0)</f>
        <v>Чугреева ОА.</v>
      </c>
      <c r="L78" s="44"/>
      <c r="M78" s="45"/>
    </row>
    <row r="79" spans="1:13" ht="30" customHeight="1">
      <c r="A79" s="35" t="s">
        <v>128</v>
      </c>
      <c r="B79" s="36">
        <v>436</v>
      </c>
      <c r="C79" s="37" t="str">
        <f>VLOOKUP(B79,[1]база!$A$2:$M$65639,2,0)&amp;" "&amp;VLOOKUP(B79,[1]база!$A$2:$M$65639,3,0)</f>
        <v>Волкова Марьяна</v>
      </c>
      <c r="D79" s="38">
        <f>VLOOKUP(B79,[1]база!$A$2:$M$65639,7,0)</f>
        <v>2005</v>
      </c>
      <c r="E79" s="38">
        <v>2</v>
      </c>
      <c r="F79" s="39" t="str">
        <f>VLOOKUP(B79,[1]база!$A$2:$M$65639,9,0)&amp;IF((VLOOKUP(B79,[1]база!$A$2:$M$65639,10,0))&lt;&gt;0,"-"&amp;VLOOKUP(B79,[1]база!$A$2:$M$65639,10,0)&amp;", ",", ")&amp;VLOOKUP(B79,[1]база!$A$2:$M$65639,11,0)&amp;IF((VLOOKUP(B79,[1]база!$A$2:$M$65639,12,0))&lt;&gt;0,", "&amp;VLOOKUP(B79,[1]база!$A$2:$M$65639,12,0),"")</f>
        <v>г. Тверь, ГБУ "СШОР по видам гребли"</v>
      </c>
      <c r="G79" s="39"/>
      <c r="H79" s="41" t="s">
        <v>209</v>
      </c>
      <c r="I79" s="41"/>
      <c r="J79" s="41"/>
      <c r="K79" s="39" t="str">
        <f>VLOOKUP(B79,[1]база!$A$2:$M$65639,13,0)</f>
        <v>Фролова В.Е., Фролова О.О.</v>
      </c>
      <c r="L79" s="44"/>
      <c r="M79" s="45"/>
    </row>
    <row r="80" spans="1:13" ht="30" customHeight="1">
      <c r="A80" s="35" t="s">
        <v>210</v>
      </c>
      <c r="B80" s="36">
        <v>409</v>
      </c>
      <c r="C80" s="37" t="str">
        <f>VLOOKUP(B80,[1]база!$A$2:$M$65639,2,0)&amp;" "&amp;VLOOKUP(B80,[1]база!$A$2:$M$65639,3,0)</f>
        <v>Волкова Ангелина</v>
      </c>
      <c r="D80" s="38">
        <f>VLOOKUP(B80,[1]база!$A$2:$M$65639,7,0)</f>
        <v>2003</v>
      </c>
      <c r="E80" s="38">
        <v>2</v>
      </c>
      <c r="F80" s="39" t="str">
        <f>VLOOKUP(B80,[1]база!$A$2:$M$65639,9,0)&amp;IF((VLOOKUP(B80,[1]база!$A$2:$M$65639,10,0))&lt;&gt;0,"-"&amp;VLOOKUP(B80,[1]база!$A$2:$M$65639,10,0)&amp;", ",", ")&amp;VLOOKUP(B80,[1]база!$A$2:$M$65639,11,0)&amp;IF((VLOOKUP(B80,[1]база!$A$2:$M$65639,12,0))&lt;&gt;0,", "&amp;VLOOKUP(B80,[1]база!$A$2:$M$65639,12,0),"")</f>
        <v>г. Тверь, ГБУ "СШОР по видам гребли"</v>
      </c>
      <c r="G80" s="39"/>
      <c r="H80" s="41" t="s">
        <v>211</v>
      </c>
      <c r="I80" s="41"/>
      <c r="J80" s="41"/>
      <c r="K80" s="39" t="str">
        <f>VLOOKUP(B80,[1]база!$A$2:$M$65639,13,0)</f>
        <v>Фролова В.Е., Фролова О.О.</v>
      </c>
      <c r="L80" s="44"/>
      <c r="M80" s="45"/>
    </row>
    <row r="81" spans="1:13" ht="30" customHeight="1">
      <c r="A81" s="35" t="s">
        <v>62</v>
      </c>
      <c r="B81" s="36">
        <v>108</v>
      </c>
      <c r="C81" s="37" t="str">
        <f>VLOOKUP(B81,[1]база!$A$2:$M$65639,2,0)&amp;" "&amp;VLOOKUP(B81,[1]база!$A$2:$M$65639,3,0)</f>
        <v>Сатарова Ирина</v>
      </c>
      <c r="D81" s="38">
        <f>VLOOKUP(B81,[1]база!$A$2:$M$65639,7,0)</f>
        <v>2003</v>
      </c>
      <c r="E81" s="38">
        <v>1</v>
      </c>
      <c r="F81" s="39" t="str">
        <f>VLOOKUP(B81,[1]база!$A$2:$M$65639,9,0)&amp;IF((VLOOKUP(B81,[1]база!$A$2:$M$65639,10,0))&lt;&gt;0,"-"&amp;VLOOKUP(B81,[1]база!$A$2:$M$65639,10,0)&amp;", ",", ")&amp;VLOOKUP(B81,[1]база!$A$2:$M$65639,11,0)&amp;IF((VLOOKUP(B81,[1]база!$A$2:$M$65639,12,0))&lt;&gt;0,", "&amp;VLOOKUP(B81,[1]база!$A$2:$M$65639,12,0),"")</f>
        <v>г. Тверь, ГБУ "СШОР по видам гребли"</v>
      </c>
      <c r="G81" s="39"/>
      <c r="H81" s="41" t="s">
        <v>212</v>
      </c>
      <c r="I81" s="41"/>
      <c r="J81" s="41"/>
      <c r="K81" s="39" t="str">
        <f>VLOOKUP(B81,[1]база!$A$2:$M$65639,13,0)</f>
        <v>Максимов Д.Ю.</v>
      </c>
      <c r="L81" s="44"/>
      <c r="M81" s="45"/>
    </row>
    <row r="82" spans="1:13" ht="30" customHeight="1">
      <c r="A82" s="35" t="s">
        <v>213</v>
      </c>
      <c r="B82" s="36">
        <v>107</v>
      </c>
      <c r="C82" s="37" t="str">
        <f>VLOOKUP(B82,[1]база!$A$2:$M$65639,2,0)&amp;" "&amp;VLOOKUP(B82,[1]база!$A$2:$M$65639,3,0)</f>
        <v>Воронцова Яна</v>
      </c>
      <c r="D82" s="38">
        <f>VLOOKUP(B82,[1]база!$A$2:$M$65639,7,0)</f>
        <v>2003</v>
      </c>
      <c r="E82" s="38">
        <v>1</v>
      </c>
      <c r="F82" s="39" t="str">
        <f>VLOOKUP(B82,[1]база!$A$2:$M$65639,9,0)&amp;IF((VLOOKUP(B82,[1]база!$A$2:$M$65639,10,0))&lt;&gt;0,"-"&amp;VLOOKUP(B82,[1]база!$A$2:$M$65639,10,0)&amp;", ",", ")&amp;VLOOKUP(B82,[1]база!$A$2:$M$65639,11,0)&amp;IF((VLOOKUP(B82,[1]база!$A$2:$M$65639,12,0))&lt;&gt;0,", "&amp;VLOOKUP(B82,[1]база!$A$2:$M$65639,12,0),"")</f>
        <v>г. Тверь, ГБУ "СШОР по видам гребли"</v>
      </c>
      <c r="G82" s="39"/>
      <c r="H82" s="41" t="s">
        <v>214</v>
      </c>
      <c r="I82" s="41"/>
      <c r="J82" s="41"/>
      <c r="K82" s="39" t="str">
        <f>VLOOKUP(B82,[1]база!$A$2:$M$65639,13,0)</f>
        <v>Максимов Д.Ю.</v>
      </c>
      <c r="L82" s="44"/>
      <c r="M82" s="45"/>
    </row>
    <row r="83" spans="1:13" ht="30" customHeight="1">
      <c r="A83" s="35" t="s">
        <v>62</v>
      </c>
      <c r="B83" s="36">
        <v>14</v>
      </c>
      <c r="C83" s="37" t="str">
        <f>VLOOKUP(B83,[1]база!$A$2:$M$65639,2,0)&amp;" "&amp;VLOOKUP(B83,[1]база!$A$2:$M$65639,3,0)</f>
        <v>Дмитриева Оксана</v>
      </c>
      <c r="D83" s="38">
        <f>VLOOKUP(B83,[1]база!$A$2:$M$65639,7,0)</f>
        <v>2002</v>
      </c>
      <c r="E83" s="38">
        <v>1</v>
      </c>
      <c r="F83" s="39" t="str">
        <f>VLOOKUP(B83,[1]база!$A$2:$M$65639,9,0)&amp;IF((VLOOKUP(B83,[1]база!$A$2:$M$65639,10,0))&lt;&gt;0,"-"&amp;VLOOKUP(B83,[1]база!$A$2:$M$65639,10,0)&amp;", ",", ")&amp;VLOOKUP(B83,[1]база!$A$2:$M$65639,11,0)&amp;IF((VLOOKUP(B83,[1]база!$A$2:$M$65639,12,0))&lt;&gt;0,", "&amp;VLOOKUP(B83,[1]база!$A$2:$M$65639,12,0),"")</f>
        <v>г. Тверь, ГБУ "СШОР по видам гребли"</v>
      </c>
      <c r="G83" s="39"/>
      <c r="H83" s="41" t="s">
        <v>215</v>
      </c>
      <c r="I83" s="41"/>
      <c r="J83" s="41"/>
      <c r="K83" s="39" t="str">
        <f>VLOOKUP(B83,[1]база!$A$2:$M$65639,13,0)</f>
        <v>Олейник В.Б., Олейник С.Л.</v>
      </c>
      <c r="L83" s="44"/>
      <c r="M83" s="45"/>
    </row>
    <row r="84" spans="1:13" ht="30" customHeight="1">
      <c r="A84" s="35" t="s">
        <v>216</v>
      </c>
      <c r="B84" s="36">
        <v>126</v>
      </c>
      <c r="C84" s="37" t="str">
        <f>VLOOKUP(B84,[1]база!$A$2:$M$65639,2,0)&amp;" "&amp;VLOOKUP(B84,[1]база!$A$2:$M$65639,3,0)</f>
        <v>Васильева Алина</v>
      </c>
      <c r="D84" s="38">
        <f>VLOOKUP(B84,[1]база!$A$2:$M$65639,7,0)</f>
        <v>2003</v>
      </c>
      <c r="E84" s="38">
        <v>1</v>
      </c>
      <c r="F84" s="39" t="str">
        <f>VLOOKUP(B84,[1]база!$A$2:$M$65639,9,0)&amp;IF((VLOOKUP(B84,[1]база!$A$2:$M$65639,10,0))&lt;&gt;0,"-"&amp;VLOOKUP(B84,[1]база!$A$2:$M$65639,10,0)&amp;", ",", ")&amp;VLOOKUP(B84,[1]база!$A$2:$M$65639,11,0)&amp;IF((VLOOKUP(B84,[1]база!$A$2:$M$65639,12,0))&lt;&gt;0,", "&amp;VLOOKUP(B84,[1]база!$A$2:$M$65639,12,0),"")</f>
        <v>г. Тверь, ГБУ "СШОР по видам гребли"</v>
      </c>
      <c r="G84" s="39"/>
      <c r="H84" s="41" t="s">
        <v>217</v>
      </c>
      <c r="I84" s="41"/>
      <c r="J84" s="41"/>
      <c r="K84" s="39" t="str">
        <f>VLOOKUP(B84,[1]база!$A$2:$M$65639,13,0)</f>
        <v>Тяпкина С.В.</v>
      </c>
      <c r="L84" s="44"/>
      <c r="M84" s="45"/>
    </row>
    <row r="85" spans="1:13" ht="30" customHeight="1">
      <c r="A85" s="47" t="s">
        <v>218</v>
      </c>
      <c r="B85" s="47"/>
      <c r="C85" s="47"/>
      <c r="D85" s="47" t="s">
        <v>15</v>
      </c>
      <c r="E85" s="47"/>
      <c r="F85" s="48" t="s">
        <v>219</v>
      </c>
      <c r="G85" s="48"/>
      <c r="H85" s="49"/>
      <c r="I85" s="50"/>
      <c r="J85" s="50"/>
      <c r="K85" s="51"/>
      <c r="L85" s="51"/>
      <c r="M85" s="51"/>
    </row>
    <row r="86" spans="1:13" ht="30" customHeight="1">
      <c r="A86" s="35" t="s">
        <v>17</v>
      </c>
      <c r="B86" s="36">
        <v>2675</v>
      </c>
      <c r="C86" s="37" t="str">
        <f>VLOOKUP(B86,[1]база!$A$2:$M$65639,2,0)&amp;" "&amp;VLOOKUP(B86,[1]база!$A$2:$M$65639,3,0)</f>
        <v>Важинская Анастасия</v>
      </c>
      <c r="D86" s="38">
        <f>VLOOKUP(B86,[1]база!$A$2:$M$65639,7,0)</f>
        <v>2001</v>
      </c>
      <c r="E86" s="38" t="str">
        <f>VLOOKUP(B86,[1]база!$A$2:$M$65639,8,0)</f>
        <v>МС</v>
      </c>
      <c r="F86" s="39" t="str">
        <f>VLOOKUP(B86,[1]база!$A$2:$M$65639,9,0)&amp;IF((VLOOKUP(B86,[1]база!$A$2:$M$65639,10,0))&lt;&gt;0,"-"&amp;VLOOKUP(B86,[1]база!$A$2:$M$65639,10,0)&amp;", ",", ")&amp;VLOOKUP(B86,[1]база!$A$2:$M$65639,11,0)&amp;IF((VLOOKUP(B86,[1]база!$A$2:$M$65639,12,0))&lt;&gt;0,", "&amp;VLOOKUP(B86,[1]база!$A$2:$M$65639,12,0),"")</f>
        <v>г. Тверь, ГБУ "СШОР по видам гребли"</v>
      </c>
      <c r="G86" s="39"/>
      <c r="H86" s="52" t="s">
        <v>220</v>
      </c>
      <c r="I86" s="41" t="s">
        <v>221</v>
      </c>
      <c r="J86" s="41" t="s">
        <v>107</v>
      </c>
      <c r="K86" s="39" t="str">
        <f>VLOOKUP(B86,[1]база!$A$2:$M$65639,13,0)</f>
        <v>Ким С.Л., Ким Д.С.</v>
      </c>
      <c r="L86" s="44"/>
      <c r="M86" s="45"/>
    </row>
    <row r="87" spans="1:13" ht="30" customHeight="1">
      <c r="A87" s="35" t="s">
        <v>21</v>
      </c>
      <c r="B87" s="36">
        <v>380</v>
      </c>
      <c r="C87" s="37" t="str">
        <f>VLOOKUP(B87,[1]база!$A$2:$M$65639,2,0)&amp;" "&amp;VLOOKUP(B87,[1]база!$A$2:$M$65639,3,0)</f>
        <v>Зайцева Дарья</v>
      </c>
      <c r="D87" s="38">
        <f>VLOOKUP(B87,[1]база!$A$2:$M$65639,7,0)</f>
        <v>2003</v>
      </c>
      <c r="E87" s="38" t="s">
        <v>47</v>
      </c>
      <c r="F87" s="39" t="str">
        <f>VLOOKUP(B87,[1]база!$A$2:$M$65639,9,0)&amp;IF((VLOOKUP(B87,[1]база!$A$2:$M$65639,10,0))&lt;&gt;0,"-"&amp;VLOOKUP(B87,[1]база!$A$2:$M$65639,10,0)&amp;", ",", ")&amp;VLOOKUP(B87,[1]база!$A$2:$M$65639,11,0)&amp;IF((VLOOKUP(B87,[1]база!$A$2:$M$65639,12,0))&lt;&gt;0,", "&amp;VLOOKUP(B87,[1]база!$A$2:$M$65639,12,0),"")</f>
        <v>г. Тверь, ГБУ "СШОР по видам гребли"</v>
      </c>
      <c r="G87" s="39"/>
      <c r="H87" s="52" t="s">
        <v>222</v>
      </c>
      <c r="I87" s="41" t="s">
        <v>223</v>
      </c>
      <c r="J87" s="41" t="s">
        <v>111</v>
      </c>
      <c r="K87" s="39" t="str">
        <f>VLOOKUP(B87,[1]база!$A$2:$M$65639,13,0)</f>
        <v>Ким С.Л., Ким Д.С.</v>
      </c>
      <c r="L87" s="44"/>
      <c r="M87" s="45"/>
    </row>
    <row r="88" spans="1:13" ht="30" customHeight="1">
      <c r="A88" s="35" t="s">
        <v>25</v>
      </c>
      <c r="B88" s="36">
        <v>523</v>
      </c>
      <c r="C88" s="37" t="str">
        <f>VLOOKUP(B88,[1]база!$A$2:$M$65639,2,0)&amp;" "&amp;VLOOKUP(B88,[1]база!$A$2:$M$65639,3,0)</f>
        <v>Рахимова Зоя</v>
      </c>
      <c r="D88" s="38">
        <f>VLOOKUP(B88,[1]база!$A$2:$M$65639,7,0)</f>
        <v>2003</v>
      </c>
      <c r="E88" s="38" t="s">
        <v>47</v>
      </c>
      <c r="F88" s="39" t="str">
        <f>VLOOKUP(B88,[1]база!$A$2:$M$65639,9,0)&amp;IF((VLOOKUP(B88,[1]база!$A$2:$M$65639,10,0))&lt;&gt;0,"-"&amp;VLOOKUP(B88,[1]база!$A$2:$M$65639,10,0)&amp;", ",", ")&amp;VLOOKUP(B88,[1]база!$A$2:$M$65639,11,0)&amp;IF((VLOOKUP(B88,[1]база!$A$2:$M$65639,12,0))&lt;&gt;0,", "&amp;VLOOKUP(B88,[1]база!$A$2:$M$65639,12,0),"")</f>
        <v>г. Тверь, ГБУ "СШОР по видам гребли"</v>
      </c>
      <c r="G88" s="39"/>
      <c r="H88" s="52" t="s">
        <v>224</v>
      </c>
      <c r="I88" s="41" t="s">
        <v>169</v>
      </c>
      <c r="J88" s="41" t="s">
        <v>145</v>
      </c>
      <c r="K88" s="39" t="str">
        <f>VLOOKUP(B88,[1]база!$A$2:$M$65639,13,0)</f>
        <v>бр. Шишигина Г.Н.</v>
      </c>
      <c r="L88" s="44"/>
      <c r="M88" s="45"/>
    </row>
    <row r="89" spans="1:13" ht="30" customHeight="1">
      <c r="A89" s="35" t="s">
        <v>30</v>
      </c>
      <c r="B89" s="36">
        <v>522</v>
      </c>
      <c r="C89" s="37" t="str">
        <f>VLOOKUP(B89,[1]база!$A$2:$M$65639,2,0)&amp;" "&amp;VLOOKUP(B89,[1]база!$A$2:$M$65639,3,0)</f>
        <v>Рахимова Фая</v>
      </c>
      <c r="D89" s="38">
        <f>VLOOKUP(B89,[1]база!$A$2:$M$65639,7,0)</f>
        <v>2003</v>
      </c>
      <c r="E89" s="38">
        <v>1</v>
      </c>
      <c r="F89" s="39" t="str">
        <f>VLOOKUP(B89,[1]база!$A$2:$M$65639,9,0)&amp;IF((VLOOKUP(B89,[1]база!$A$2:$M$65639,10,0))&lt;&gt;0,"-"&amp;VLOOKUP(B89,[1]база!$A$2:$M$65639,10,0)&amp;", ",", ")&amp;VLOOKUP(B89,[1]база!$A$2:$M$65639,11,0)&amp;IF((VLOOKUP(B89,[1]база!$A$2:$M$65639,12,0))&lt;&gt;0,", "&amp;VLOOKUP(B89,[1]база!$A$2:$M$65639,12,0),"")</f>
        <v>г. Тверь, ГБУ "СШОР по видам гребли"</v>
      </c>
      <c r="G89" s="39"/>
      <c r="H89" s="52" t="s">
        <v>225</v>
      </c>
      <c r="I89" s="41" t="s">
        <v>226</v>
      </c>
      <c r="J89" s="41" t="s">
        <v>117</v>
      </c>
      <c r="K89" s="39" t="str">
        <f>VLOOKUP(B89,[1]база!$A$2:$M$65639,13,0)</f>
        <v>бр. Шишигина Г.Н.</v>
      </c>
      <c r="L89" s="44"/>
      <c r="M89" s="45"/>
    </row>
    <row r="90" spans="1:13" ht="30" customHeight="1">
      <c r="A90" s="35" t="s">
        <v>34</v>
      </c>
      <c r="B90" s="36">
        <v>4383</v>
      </c>
      <c r="C90" s="37" t="str">
        <f>VLOOKUP(B90,[1]база!$A$2:$M$65639,2,0)&amp;" "&amp;VLOOKUP(B90,[1]база!$A$2:$M$65639,3,0)</f>
        <v>Колесник Полина</v>
      </c>
      <c r="D90" s="38">
        <f>VLOOKUP(B90,[1]база!$A$2:$M$65639,7,0)</f>
        <v>2004</v>
      </c>
      <c r="E90" s="38" t="s">
        <v>47</v>
      </c>
      <c r="F90" s="39" t="str">
        <f>VLOOKUP(B90,[1]база!$A$2:$M$65639,9,0)&amp;IF((VLOOKUP(B90,[1]база!$A$2:$M$65639,10,0))&lt;&gt;0,"-"&amp;VLOOKUP(B90,[1]база!$A$2:$M$65639,10,0)&amp;", ",", ")&amp;VLOOKUP(B90,[1]база!$A$2:$M$65639,11,0)&amp;IF((VLOOKUP(B90,[1]база!$A$2:$M$65639,12,0))&lt;&gt;0,", "&amp;VLOOKUP(B90,[1]база!$A$2:$M$65639,12,0),"")</f>
        <v>г. Тверь, ГБУ "СШОР по видам гребли"</v>
      </c>
      <c r="G90" s="39"/>
      <c r="H90" s="52" t="s">
        <v>227</v>
      </c>
      <c r="I90" s="41" t="s">
        <v>228</v>
      </c>
      <c r="J90" s="41" t="s">
        <v>15</v>
      </c>
      <c r="K90" s="39" t="str">
        <f>VLOOKUP(B90,[1]база!$A$2:$M$65639,13,0)</f>
        <v>Олейник В.Б., Олейник С.Л.</v>
      </c>
      <c r="L90" s="44"/>
      <c r="M90" s="45"/>
    </row>
    <row r="91" spans="1:13" ht="30" customHeight="1">
      <c r="A91" s="35" t="s">
        <v>38</v>
      </c>
      <c r="B91" s="36">
        <v>974</v>
      </c>
      <c r="C91" s="37" t="str">
        <f>VLOOKUP(B91,[1]база!$A$2:$M$65639,2,0)&amp;" "&amp;VLOOKUP(B91,[1]база!$A$2:$M$65639,3,0)</f>
        <v>Михайлова Полина</v>
      </c>
      <c r="D91" s="38">
        <f>VLOOKUP(B91,[1]база!$A$2:$M$65639,7,0)</f>
        <v>1998</v>
      </c>
      <c r="E91" s="38" t="s">
        <v>47</v>
      </c>
      <c r="F91" s="39" t="str">
        <f>VLOOKUP(B91,[1]база!$A$2:$M$65639,9,0)&amp;IF((VLOOKUP(B91,[1]база!$A$2:$M$65639,10,0))&lt;&gt;0,"-"&amp;VLOOKUP(B91,[1]база!$A$2:$M$65639,10,0)&amp;", ",", ")&amp;VLOOKUP(B91,[1]база!$A$2:$M$65639,11,0)&amp;IF((VLOOKUP(B91,[1]база!$A$2:$M$65639,12,0))&lt;&gt;0,", "&amp;VLOOKUP(B91,[1]база!$A$2:$M$65639,12,0),"")</f>
        <v>г. Тверь, ГБУ "СШОР по видам гребли"</v>
      </c>
      <c r="G91" s="39"/>
      <c r="H91" s="52" t="s">
        <v>229</v>
      </c>
      <c r="I91" s="41" t="s">
        <v>230</v>
      </c>
      <c r="J91" s="41" t="s">
        <v>15</v>
      </c>
      <c r="K91" s="39" t="str">
        <f>VLOOKUP(B91,[1]база!$A$2:$M$65639,13,0)</f>
        <v>Ким С.Л., Ким Д.С.</v>
      </c>
      <c r="L91" s="44"/>
      <c r="M91" s="45"/>
    </row>
    <row r="92" spans="1:13" ht="30" customHeight="1">
      <c r="A92" s="35" t="s">
        <v>42</v>
      </c>
      <c r="B92" s="36">
        <v>2679</v>
      </c>
      <c r="C92" s="37" t="str">
        <f>VLOOKUP(B92,[1]база!$A$2:$M$65639,2,0)&amp;" "&amp;VLOOKUP(B92,[1]база!$A$2:$M$65639,3,0)</f>
        <v>Павловская Алеся</v>
      </c>
      <c r="D92" s="38">
        <f>VLOOKUP(B92,[1]база!$A$2:$M$65639,7,0)</f>
        <v>2001</v>
      </c>
      <c r="E92" s="38" t="str">
        <f>VLOOKUP(B92,[1]база!$A$2:$M$65639,8,0)</f>
        <v>КМС</v>
      </c>
      <c r="F92" s="39" t="str">
        <f>VLOOKUP(B92,[1]база!$A$2:$M$65639,9,0)&amp;IF((VLOOKUP(B92,[1]база!$A$2:$M$65639,10,0))&lt;&gt;0,"-"&amp;VLOOKUP(B92,[1]база!$A$2:$M$65639,10,0)&amp;", ",", ")&amp;VLOOKUP(B92,[1]база!$A$2:$M$65639,11,0)&amp;IF((VLOOKUP(B92,[1]база!$A$2:$M$65639,12,0))&lt;&gt;0,", "&amp;VLOOKUP(B92,[1]база!$A$2:$M$65639,12,0),"")</f>
        <v>г. Тверь, ГБУ "СШОР по видам гребли"</v>
      </c>
      <c r="G92" s="39"/>
      <c r="H92" s="52" t="s">
        <v>231</v>
      </c>
      <c r="I92" s="41" t="s">
        <v>232</v>
      </c>
      <c r="J92" s="41" t="s">
        <v>15</v>
      </c>
      <c r="K92" s="39" t="str">
        <f>VLOOKUP(B92,[1]база!$A$2:$M$65639,13,0)</f>
        <v>бр. Шишигина Г.Н.</v>
      </c>
      <c r="L92" s="44"/>
      <c r="M92" s="45"/>
    </row>
    <row r="93" spans="1:13" ht="30" customHeight="1">
      <c r="A93" s="35" t="s">
        <v>46</v>
      </c>
      <c r="B93" s="36">
        <v>2677</v>
      </c>
      <c r="C93" s="37" t="str">
        <f>VLOOKUP(B93,[1]база!$A$2:$M$65639,2,0)&amp;" "&amp;VLOOKUP(B93,[1]база!$A$2:$M$65639,3,0)</f>
        <v>Дюкова Полина</v>
      </c>
      <c r="D93" s="38">
        <f>VLOOKUP(B93,[1]база!$A$2:$M$65639,7,0)</f>
        <v>1999</v>
      </c>
      <c r="E93" s="38" t="s">
        <v>26</v>
      </c>
      <c r="F93" s="39" t="str">
        <f>VLOOKUP(B93,[1]база!$A$2:$M$65639,9,0)&amp;IF((VLOOKUP(B93,[1]база!$A$2:$M$65639,10,0))&lt;&gt;0,"-"&amp;VLOOKUP(B93,[1]база!$A$2:$M$65639,10,0)&amp;", ",", ")&amp;VLOOKUP(B93,[1]база!$A$2:$M$65639,11,0)&amp;IF((VLOOKUP(B93,[1]база!$A$2:$M$65639,12,0))&lt;&gt;0,", "&amp;VLOOKUP(B93,[1]база!$A$2:$M$65639,12,0),"")</f>
        <v>г. Тверь, ГБУ "СШОР по видам гребли"</v>
      </c>
      <c r="G93" s="39"/>
      <c r="H93" s="52" t="s">
        <v>170</v>
      </c>
      <c r="I93" s="41" t="s">
        <v>233</v>
      </c>
      <c r="J93" s="41" t="s">
        <v>15</v>
      </c>
      <c r="K93" s="39" t="str">
        <f>VLOOKUP(B93,[1]база!$A$2:$M$65639,13,0)</f>
        <v>Ким С.Л., Ким Д.С.</v>
      </c>
      <c r="L93" s="44"/>
      <c r="M93" s="45"/>
    </row>
    <row r="94" spans="1:13" ht="30" customHeight="1">
      <c r="A94" s="35" t="s">
        <v>51</v>
      </c>
      <c r="B94" s="36">
        <v>3993</v>
      </c>
      <c r="C94" s="37" t="str">
        <f>VLOOKUP(B94,[1]база!$A$2:$M$65639,2,0)&amp;" "&amp;VLOOKUP(B94,[1]база!$A$2:$M$65639,3,0)</f>
        <v>Кириллова Анна</v>
      </c>
      <c r="D94" s="38">
        <f>VLOOKUP(B94,[1]база!$A$2:$M$65639,7,0)</f>
        <v>2003</v>
      </c>
      <c r="E94" s="38" t="s">
        <v>47</v>
      </c>
      <c r="F94" s="39" t="str">
        <f>VLOOKUP(B94,[1]база!$A$2:$M$65639,9,0)&amp;IF((VLOOKUP(B94,[1]база!$A$2:$M$65639,10,0))&lt;&gt;0,"-"&amp;VLOOKUP(B94,[1]база!$A$2:$M$65639,10,0)&amp;", ",", ")&amp;VLOOKUP(B94,[1]база!$A$2:$M$65639,11,0)&amp;IF((VLOOKUP(B94,[1]база!$A$2:$M$65639,12,0))&lt;&gt;0,", "&amp;VLOOKUP(B94,[1]база!$A$2:$M$65639,12,0),"")</f>
        <v>г. Тверь, ГБУ "СШОР по видам гребли"</v>
      </c>
      <c r="G94" s="39"/>
      <c r="H94" s="52" t="s">
        <v>234</v>
      </c>
      <c r="I94" s="41" t="s">
        <v>235</v>
      </c>
      <c r="J94" s="41" t="s">
        <v>15</v>
      </c>
      <c r="K94" s="39" t="str">
        <f>VLOOKUP(B94,[1]база!$A$2:$M$65639,13,0)</f>
        <v>Олейник В.Б., Олейник С.Л.</v>
      </c>
      <c r="L94" s="44"/>
      <c r="M94" s="45"/>
    </row>
    <row r="95" spans="1:13" ht="30" customHeight="1">
      <c r="A95" s="35" t="s">
        <v>128</v>
      </c>
      <c r="B95" s="36">
        <v>160</v>
      </c>
      <c r="C95" s="37" t="str">
        <f>VLOOKUP(B95,[1]база!$A$2:$M$65639,2,0)&amp;" "&amp;VLOOKUP(B95,[1]база!$A$2:$M$65639,3,0)</f>
        <v>Пендикяйнен Эльвира</v>
      </c>
      <c r="D95" s="38">
        <f>VLOOKUP(B95,[1]база!$A$2:$M$65639,7,0)</f>
        <v>1992</v>
      </c>
      <c r="E95" s="38" t="s">
        <v>47</v>
      </c>
      <c r="F95" s="39" t="str">
        <f>VLOOKUP(B95,[1]база!$A$2:$M$65639,9,0)&amp;IF((VLOOKUP(B95,[1]база!$A$2:$M$65639,10,0))&lt;&gt;0,"-"&amp;VLOOKUP(B95,[1]база!$A$2:$M$65639,10,0)&amp;", ",", ")&amp;VLOOKUP(B95,[1]база!$A$2:$M$65639,11,0)&amp;IF((VLOOKUP(B95,[1]база!$A$2:$M$65639,12,0))&lt;&gt;0,", "&amp;VLOOKUP(B95,[1]база!$A$2:$M$65639,12,0),"")</f>
        <v>г. Тверь, ГБУ "СШОР по видам гребли"</v>
      </c>
      <c r="G95" s="39"/>
      <c r="H95" s="52" t="s">
        <v>236</v>
      </c>
      <c r="I95" s="41"/>
      <c r="J95" s="41" t="s">
        <v>15</v>
      </c>
      <c r="K95" s="39" t="str">
        <f>VLOOKUP(B95,[1]база!$A$2:$M$65639,13,0)</f>
        <v>бр. Шишигина Г.Н.</v>
      </c>
      <c r="L95" s="44"/>
      <c r="M95" s="45"/>
    </row>
    <row r="96" spans="1:13" ht="30" customHeight="1">
      <c r="A96" s="35" t="s">
        <v>210</v>
      </c>
      <c r="B96" s="36">
        <v>652</v>
      </c>
      <c r="C96" s="37" t="str">
        <f>VLOOKUP(B96,[1]база!$A$2:$M$65639,2,0)&amp;" "&amp;VLOOKUP(B96,[1]база!$A$2:$M$65639,3,0)</f>
        <v>Болотина Александра</v>
      </c>
      <c r="D96" s="38">
        <f>VLOOKUP(B96,[1]база!$A$2:$M$65639,7,0)</f>
        <v>2005</v>
      </c>
      <c r="E96" s="38">
        <v>2</v>
      </c>
      <c r="F96" s="39" t="str">
        <f>VLOOKUP(B96,[1]база!$A$2:$M$65639,9,0)&amp;IF((VLOOKUP(B96,[1]база!$A$2:$M$65639,10,0))&lt;&gt;0,"-"&amp;VLOOKUP(B96,[1]база!$A$2:$M$65639,10,0)&amp;", ",", ")&amp;VLOOKUP(B96,[1]база!$A$2:$M$65639,11,0)&amp;IF((VLOOKUP(B96,[1]база!$A$2:$M$65639,12,0))&lt;&gt;0,", "&amp;VLOOKUP(B96,[1]база!$A$2:$M$65639,12,0),"")</f>
        <v>г. Тверь, ГБУ "СШОР по видам гребли"</v>
      </c>
      <c r="G96" s="39"/>
      <c r="H96" s="52" t="s">
        <v>237</v>
      </c>
      <c r="I96" s="41"/>
      <c r="J96" s="41" t="s">
        <v>128</v>
      </c>
      <c r="K96" s="39" t="str">
        <f>VLOOKUP(B96,[1]база!$A$2:$M$65639,13,0)</f>
        <v>бр. Шишигина Г.Н.</v>
      </c>
      <c r="L96" s="44"/>
      <c r="M96" s="45"/>
    </row>
    <row r="97" spans="1:13" ht="30" customHeight="1">
      <c r="A97" s="35" t="s">
        <v>62</v>
      </c>
      <c r="B97" s="36">
        <v>536</v>
      </c>
      <c r="C97" s="37" t="str">
        <f>VLOOKUP(B97,[1]база!$A$2:$M$65639,2,0)&amp;" "&amp;VLOOKUP(B97,[1]база!$A$2:$M$65639,3,0)</f>
        <v>Игуменьшева Алина</v>
      </c>
      <c r="D97" s="38">
        <f>VLOOKUP(B97,[1]база!$A$2:$M$65639,7,0)</f>
        <v>2003</v>
      </c>
      <c r="E97" s="38">
        <v>1</v>
      </c>
      <c r="F97" s="39" t="str">
        <f>VLOOKUP(B97,[1]база!$A$2:$M$65639,9,0)&amp;IF((VLOOKUP(B97,[1]база!$A$2:$M$65639,10,0))&lt;&gt;0,"-"&amp;VLOOKUP(B97,[1]база!$A$2:$M$65639,10,0)&amp;", ",", ")&amp;VLOOKUP(B97,[1]база!$A$2:$M$65639,11,0)&amp;IF((VLOOKUP(B97,[1]база!$A$2:$M$65639,12,0))&lt;&gt;0,", "&amp;VLOOKUP(B97,[1]база!$A$2:$M$65639,12,0),"")</f>
        <v>п. Радченко, ГБУ "СШОР по видам гребли"</v>
      </c>
      <c r="G97" s="39"/>
      <c r="H97" s="52" t="s">
        <v>238</v>
      </c>
      <c r="I97" s="41"/>
      <c r="J97" s="41" t="s">
        <v>132</v>
      </c>
      <c r="K97" s="39" t="str">
        <f>VLOOKUP(B97,[1]база!$A$2:$M$65639,13,0)</f>
        <v>Суровцев М.Г.</v>
      </c>
      <c r="L97" s="44"/>
      <c r="M97" s="45"/>
    </row>
    <row r="98" spans="1:13" ht="30" customHeight="1">
      <c r="A98" s="35" t="s">
        <v>239</v>
      </c>
      <c r="B98" s="36">
        <v>38</v>
      </c>
      <c r="C98" s="37" t="str">
        <f>VLOOKUP(B98,[1]база!$A$2:$M$65639,2,0)&amp;" "&amp;VLOOKUP(B98,[1]база!$A$2:$M$65639,3,0)</f>
        <v>Родионова Оксана</v>
      </c>
      <c r="D98" s="38">
        <f>VLOOKUP(B98,[1]база!$A$2:$M$65639,7,0)</f>
        <v>2001</v>
      </c>
      <c r="E98" s="38" t="s">
        <v>47</v>
      </c>
      <c r="F98" s="39" t="str">
        <f>VLOOKUP(B98,[1]база!$A$2:$M$65639,9,0)&amp;IF((VLOOKUP(B98,[1]база!$A$2:$M$65639,10,0))&lt;&gt;0,"-"&amp;VLOOKUP(B98,[1]база!$A$2:$M$65639,10,0)&amp;", ",", ")&amp;VLOOKUP(B98,[1]база!$A$2:$M$65639,11,0)&amp;IF((VLOOKUP(B98,[1]база!$A$2:$M$65639,12,0))&lt;&gt;0,", "&amp;VLOOKUP(B98,[1]база!$A$2:$M$65639,12,0),"")</f>
        <v>г. Тверь, ГБУ "СШОР по видам гребли"</v>
      </c>
      <c r="G98" s="39"/>
      <c r="H98" s="52" t="s">
        <v>240</v>
      </c>
      <c r="I98" s="41"/>
      <c r="J98" s="41" t="s">
        <v>128</v>
      </c>
      <c r="K98" s="39" t="str">
        <f>VLOOKUP(B98,[1]база!$A$2:$M$65639,13,0)</f>
        <v>Олейник В.Б., Олейник С.Л.</v>
      </c>
      <c r="L98" s="44"/>
      <c r="M98" s="45"/>
    </row>
    <row r="99" spans="1:13" ht="30" customHeight="1">
      <c r="A99" s="35"/>
      <c r="B99" s="36"/>
      <c r="C99" s="37"/>
      <c r="D99" s="38"/>
      <c r="E99" s="38"/>
      <c r="F99" s="39"/>
      <c r="G99" s="39"/>
      <c r="H99" s="52"/>
      <c r="I99" s="41"/>
      <c r="J99" s="41"/>
      <c r="K99" s="39"/>
      <c r="L99" s="44"/>
      <c r="M99" s="45"/>
    </row>
    <row r="100" spans="1:13" ht="30" customHeight="1">
      <c r="A100" s="53" t="s">
        <v>241</v>
      </c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4"/>
      <c r="M100" s="54"/>
    </row>
    <row r="101" spans="1:13" ht="30" customHeight="1">
      <c r="A101" s="55" t="s">
        <v>17</v>
      </c>
      <c r="B101" s="36">
        <v>218</v>
      </c>
      <c r="C101" s="37" t="str">
        <f>VLOOKUP(B101,[1]база!$A$2:$M$65639,2,0)&amp;" "&amp;VLOOKUP(B101,[1]база!$A$2:$M$65639,3,0)</f>
        <v>Сергеев Александр</v>
      </c>
      <c r="D101" s="38">
        <f>VLOOKUP(B101,[1]база!$A$2:$M$65639,7,0)</f>
        <v>1994</v>
      </c>
      <c r="E101" s="38" t="str">
        <f>VLOOKUP(B101,[1]база!$A$2:$M$65639,8,0)</f>
        <v>МСМК</v>
      </c>
      <c r="F101" s="39" t="str">
        <f>VLOOKUP(B101,[1]база!$A$2:$M$65639,9,0)&amp;IF((VLOOKUP(B101,[1]база!$A$2:$M$65639,10,0))&lt;&gt;0,"-"&amp;VLOOKUP(B101,[1]база!$A$2:$M$65639,10,0)&amp;", ",", ")&amp;VLOOKUP(B101,[1]база!$A$2:$M$65639,11,0)&amp;IF((VLOOKUP(B101,[1]база!$A$2:$M$65639,12,0))&lt;&gt;0,", "&amp;VLOOKUP(B101,[1]база!$A$2:$M$65639,12,0),"")</f>
        <v>г. Тверь, ГБУЦСП "ШВСМ" Тверской области</v>
      </c>
      <c r="G101" s="39"/>
      <c r="H101" s="56"/>
      <c r="I101" s="41" t="s">
        <v>242</v>
      </c>
      <c r="J101" s="41" t="s">
        <v>153</v>
      </c>
      <c r="K101" s="39" t="str">
        <f>VLOOKUP(B101,[1]база!$A$2:$M$65639,13,0)</f>
        <v>Тяпкина С.В.</v>
      </c>
      <c r="L101" s="44"/>
      <c r="M101" s="45"/>
    </row>
    <row r="102" spans="1:13" ht="30" customHeight="1">
      <c r="A102" s="35" t="s">
        <v>15</v>
      </c>
      <c r="B102" s="36">
        <v>74</v>
      </c>
      <c r="C102" s="37" t="str">
        <f>VLOOKUP(B102,[1]база!$A$2:$M$65639,2,0)&amp;" "&amp;VLOOKUP(B102,[1]база!$A$2:$M$65639,3,0)</f>
        <v>Молочков Максим</v>
      </c>
      <c r="D102" s="38">
        <f>VLOOKUP(B102,[1]база!$A$2:$M$65639,7,0)</f>
        <v>1988</v>
      </c>
      <c r="E102" s="38" t="s">
        <v>124</v>
      </c>
      <c r="F102" s="39" t="str">
        <f>VLOOKUP(B102,[1]база!$A$2:$M$65639,9,0)&amp;IF((VLOOKUP(B102,[1]база!$A$2:$M$65639,10,0))&lt;&gt;0,"-"&amp;VLOOKUP(B102,[1]база!$A$2:$M$65639,10,0)&amp;", ",", ")&amp;VLOOKUP(B102,[1]база!$A$2:$M$65639,11,0)&amp;IF((VLOOKUP(B102,[1]база!$A$2:$M$65639,12,0))&lt;&gt;0,", "&amp;VLOOKUP(B102,[1]база!$A$2:$M$65639,12,0),"")</f>
        <v>г. Тверь, ГБУЦСП "ШВСМ" Тверской области</v>
      </c>
      <c r="G102" s="39"/>
      <c r="H102" s="52" t="s">
        <v>15</v>
      </c>
      <c r="I102" s="41" t="s">
        <v>15</v>
      </c>
      <c r="J102" s="41" t="s">
        <v>15</v>
      </c>
      <c r="K102" s="39" t="s">
        <v>243</v>
      </c>
      <c r="L102" s="44"/>
      <c r="M102" s="45"/>
    </row>
    <row r="103" spans="1:13" ht="30" customHeight="1">
      <c r="A103" s="35" t="s">
        <v>21</v>
      </c>
      <c r="B103" s="36">
        <v>3986</v>
      </c>
      <c r="C103" s="37" t="str">
        <f>VLOOKUP(B103,[1]база!$A$2:$M$65639,2,0)&amp;" "&amp;VLOOKUP(B103,[1]база!$A$2:$M$65639,3,0)</f>
        <v>Тютиков Илья</v>
      </c>
      <c r="D103" s="38">
        <f>VLOOKUP(B103,[1]база!$A$2:$M$65639,7,0)</f>
        <v>2003</v>
      </c>
      <c r="E103" s="38" t="s">
        <v>47</v>
      </c>
      <c r="F103" s="39" t="str">
        <f>VLOOKUP(B103,[1]база!$A$2:$M$65639,9,0)&amp;IF((VLOOKUP(B103,[1]база!$A$2:$M$65639,10,0))&lt;&gt;0,"-"&amp;VLOOKUP(B103,[1]база!$A$2:$M$65639,10,0)&amp;", ",", ")&amp;VLOOKUP(B103,[1]база!$A$2:$M$65639,11,0)&amp;IF((VLOOKUP(B103,[1]база!$A$2:$M$65639,12,0))&lt;&gt;0,", "&amp;VLOOKUP(B103,[1]база!$A$2:$M$65639,12,0),"")</f>
        <v>г. В. Волочек,  МБУ ДОД  ДЮСШ</v>
      </c>
      <c r="G103" s="39"/>
      <c r="H103" s="52"/>
      <c r="I103" s="41" t="s">
        <v>244</v>
      </c>
      <c r="J103" s="41" t="s">
        <v>15</v>
      </c>
      <c r="K103" s="39" t="str">
        <f>VLOOKUP(B103,[1]база!$A$2:$M$65639,13,0)</f>
        <v>Дешевой С.В.</v>
      </c>
      <c r="L103" s="44"/>
      <c r="M103" s="45"/>
    </row>
    <row r="104" spans="1:13" ht="30" customHeight="1">
      <c r="A104" s="35" t="s">
        <v>15</v>
      </c>
      <c r="B104" s="36">
        <v>96</v>
      </c>
      <c r="C104" s="37" t="str">
        <f>VLOOKUP(B104,[1]база!$A$2:$M$65639,2,0)&amp;" "&amp;VLOOKUP(B104,[1]база!$A$2:$M$65639,3,0)</f>
        <v>Сорокин Илья</v>
      </c>
      <c r="D104" s="38">
        <f>VLOOKUP(B104,[1]база!$A$2:$M$65639,7,0)</f>
        <v>2004</v>
      </c>
      <c r="E104" s="38" t="s">
        <v>47</v>
      </c>
      <c r="F104" s="39" t="str">
        <f>VLOOKUP(B104,[1]база!$A$2:$M$65639,9,0)&amp;IF((VLOOKUP(B104,[1]база!$A$2:$M$65639,10,0))&lt;&gt;0,"-"&amp;VLOOKUP(B104,[1]база!$A$2:$M$65639,10,0)&amp;", ",", ")&amp;VLOOKUP(B104,[1]база!$A$2:$M$65639,11,0)&amp;IF((VLOOKUP(B104,[1]база!$A$2:$M$65639,12,0))&lt;&gt;0,", "&amp;VLOOKUP(B104,[1]база!$A$2:$M$65639,12,0),"")</f>
        <v>г. Тверь, ГБУ "СШОР по видам гребли"</v>
      </c>
      <c r="G104" s="39"/>
      <c r="H104" s="52" t="s">
        <v>15</v>
      </c>
      <c r="I104" s="41"/>
      <c r="J104" s="41" t="s">
        <v>15</v>
      </c>
      <c r="K104" s="39" t="s">
        <v>245</v>
      </c>
      <c r="L104" s="44"/>
      <c r="M104" s="45"/>
    </row>
    <row r="105" spans="1:13" ht="30" customHeight="1">
      <c r="A105" s="35" t="s">
        <v>25</v>
      </c>
      <c r="B105" s="36">
        <v>3254</v>
      </c>
      <c r="C105" s="37" t="str">
        <f>VLOOKUP(B105,[1]база!$A$2:$M$65639,2,0)&amp;" "&amp;VLOOKUP(B105,[1]база!$A$2:$M$65639,3,0)</f>
        <v>Гаврилов Матвей</v>
      </c>
      <c r="D105" s="38">
        <f>VLOOKUP(B105,[1]база!$A$2:$M$65639,7,0)</f>
        <v>2002</v>
      </c>
      <c r="E105" s="38" t="s">
        <v>47</v>
      </c>
      <c r="F105" s="39" t="str">
        <f>VLOOKUP(B105,[1]база!$A$2:$M$65639,9,0)&amp;IF((VLOOKUP(B105,[1]база!$A$2:$M$65639,10,0))&lt;&gt;0,"-"&amp;VLOOKUP(B105,[1]база!$A$2:$M$65639,10,0)&amp;", ",", ")&amp;VLOOKUP(B105,[1]база!$A$2:$M$65639,11,0)&amp;IF((VLOOKUP(B105,[1]база!$A$2:$M$65639,12,0))&lt;&gt;0,", "&amp;VLOOKUP(B105,[1]база!$A$2:$M$65639,12,0),"")</f>
        <v>г. Тверь, ГБУ "СШОР по видам гребли"</v>
      </c>
      <c r="G105" s="39"/>
      <c r="H105" s="52"/>
      <c r="I105" s="41" t="s">
        <v>246</v>
      </c>
      <c r="J105" s="41" t="s">
        <v>247</v>
      </c>
      <c r="K105" s="39" t="str">
        <f>VLOOKUP(B105,[1]база!$A$2:$M$65639,13,0)</f>
        <v>Тяпкина С.В.</v>
      </c>
      <c r="L105" s="44"/>
      <c r="M105" s="45"/>
    </row>
    <row r="106" spans="1:13" ht="30" customHeight="1">
      <c r="A106" s="35" t="s">
        <v>15</v>
      </c>
      <c r="B106" s="36">
        <v>62</v>
      </c>
      <c r="C106" s="37" t="str">
        <f>VLOOKUP(B106,[1]база!$A$2:$M$65639,2,0)&amp;" "&amp;VLOOKUP(B106,[1]база!$A$2:$M$65639,3,0)</f>
        <v>Калмыков Максим</v>
      </c>
      <c r="D106" s="38">
        <f>VLOOKUP(B106,[1]база!$A$2:$M$65639,7,0)</f>
        <v>2005</v>
      </c>
      <c r="E106" s="38" t="s">
        <v>47</v>
      </c>
      <c r="F106" s="39" t="str">
        <f>VLOOKUP(B106,[1]база!$A$2:$M$65639,9,0)&amp;IF((VLOOKUP(B106,[1]база!$A$2:$M$65639,10,0))&lt;&gt;0,"-"&amp;VLOOKUP(B106,[1]база!$A$2:$M$65639,10,0)&amp;", ",", ")&amp;VLOOKUP(B106,[1]база!$A$2:$M$65639,11,0)&amp;IF((VLOOKUP(B106,[1]база!$A$2:$M$65639,12,0))&lt;&gt;0,", "&amp;VLOOKUP(B106,[1]база!$A$2:$M$65639,12,0),"")</f>
        <v>г. В. Волочек,  МБУ ДОД  ДЮСШ</v>
      </c>
      <c r="G106" s="39"/>
      <c r="H106" s="52" t="s">
        <v>15</v>
      </c>
      <c r="I106" s="52" t="s">
        <v>15</v>
      </c>
      <c r="J106" s="41" t="s">
        <v>15</v>
      </c>
      <c r="K106" s="39" t="s">
        <v>248</v>
      </c>
      <c r="L106" s="44"/>
      <c r="M106" s="45"/>
    </row>
    <row r="107" spans="1:13" ht="30" customHeight="1">
      <c r="A107" s="35" t="s">
        <v>30</v>
      </c>
      <c r="B107" s="36">
        <v>414</v>
      </c>
      <c r="C107" s="37" t="str">
        <f>VLOOKUP(B107,[1]база!$A$2:$M$65639,2,0)&amp;" "&amp;VLOOKUP(B107,[1]база!$A$2:$M$65639,3,0)</f>
        <v>Романов Данила</v>
      </c>
      <c r="D107" s="38">
        <f>VLOOKUP(B107,[1]база!$A$2:$M$65639,7,0)</f>
        <v>2005</v>
      </c>
      <c r="E107" s="38" t="s">
        <v>47</v>
      </c>
      <c r="F107" s="39" t="str">
        <f>VLOOKUP(B107,[1]база!$A$2:$M$65639,9,0)&amp;IF((VLOOKUP(B107,[1]база!$A$2:$M$65639,10,0))&lt;&gt;0,"-"&amp;VLOOKUP(B107,[1]база!$A$2:$M$65639,10,0)&amp;", ",", ")&amp;VLOOKUP(B107,[1]база!$A$2:$M$65639,11,0)&amp;IF((VLOOKUP(B107,[1]база!$A$2:$M$65639,12,0))&lt;&gt;0,", "&amp;VLOOKUP(B107,[1]база!$A$2:$M$65639,12,0),"")</f>
        <v>г. Тверь, ГБУ "СШОР по видам гребли"</v>
      </c>
      <c r="G107" s="39"/>
      <c r="H107" s="52"/>
      <c r="I107" s="41" t="s">
        <v>249</v>
      </c>
      <c r="J107" s="41" t="s">
        <v>250</v>
      </c>
      <c r="K107" s="39" t="str">
        <f>VLOOKUP(B107,[1]база!$A$2:$M$65639,13,0)</f>
        <v>Фролова В.Е., Фролова О.О.</v>
      </c>
      <c r="L107" s="44"/>
      <c r="M107" s="45"/>
    </row>
    <row r="108" spans="1:13" ht="30" customHeight="1">
      <c r="A108" s="35" t="s">
        <v>15</v>
      </c>
      <c r="B108" s="36">
        <v>412</v>
      </c>
      <c r="C108" s="37" t="str">
        <f>VLOOKUP(B108,[1]база!$A$2:$M$65639,2,0)&amp;" "&amp;VLOOKUP(B108,[1]база!$A$2:$M$65639,3,0)</f>
        <v>Руднев Егор</v>
      </c>
      <c r="D108" s="38">
        <f>VLOOKUP(B108,[1]база!$A$2:$M$65639,7,0)</f>
        <v>2004</v>
      </c>
      <c r="E108" s="38">
        <v>2</v>
      </c>
      <c r="F108" s="39" t="str">
        <f>VLOOKUP(B108,[1]база!$A$2:$M$65639,9,0)&amp;IF((VLOOKUP(B108,[1]база!$A$2:$M$65639,10,0))&lt;&gt;0,"-"&amp;VLOOKUP(B108,[1]база!$A$2:$M$65639,10,0)&amp;", ",", ")&amp;VLOOKUP(B108,[1]база!$A$2:$M$65639,11,0)&amp;IF((VLOOKUP(B108,[1]база!$A$2:$M$65639,12,0))&lt;&gt;0,", "&amp;VLOOKUP(B108,[1]база!$A$2:$M$65639,12,0),"")</f>
        <v>г. Тверь, ГБУ "СШОР по видам гребли"</v>
      </c>
      <c r="G108" s="39"/>
      <c r="H108" s="52" t="s">
        <v>15</v>
      </c>
      <c r="I108" s="52" t="s">
        <v>15</v>
      </c>
      <c r="J108" s="41" t="s">
        <v>15</v>
      </c>
      <c r="K108" s="39"/>
      <c r="L108" s="44"/>
      <c r="M108" s="45"/>
    </row>
    <row r="109" spans="1:13" ht="30" customHeight="1">
      <c r="A109" s="35" t="s">
        <v>34</v>
      </c>
      <c r="B109" s="36">
        <v>587</v>
      </c>
      <c r="C109" s="37" t="str">
        <f>VLOOKUP(B109,[1]база!$A$2:$M$65639,2,0)&amp;" "&amp;VLOOKUP(B109,[1]база!$A$2:$M$65639,3,0)</f>
        <v>Яковлев Максим</v>
      </c>
      <c r="D109" s="38">
        <f>VLOOKUP(B109,[1]база!$A$2:$M$65639,7,0)</f>
        <v>2002</v>
      </c>
      <c r="E109" s="38">
        <v>1</v>
      </c>
      <c r="F109" s="39" t="str">
        <f>VLOOKUP(B109,[1]база!$A$2:$M$65639,9,0)&amp;IF((VLOOKUP(B109,[1]база!$A$2:$M$65639,10,0))&lt;&gt;0,"-"&amp;VLOOKUP(B109,[1]база!$A$2:$M$65639,10,0)&amp;", ",", ")&amp;VLOOKUP(B109,[1]база!$A$2:$M$65639,11,0)&amp;IF((VLOOKUP(B109,[1]база!$A$2:$M$65639,12,0))&lt;&gt;0,", "&amp;VLOOKUP(B109,[1]база!$A$2:$M$65639,12,0),"")</f>
        <v>г. Тверь, ГБУ "СШОР по видам гребли"</v>
      </c>
      <c r="G109" s="39"/>
      <c r="H109" s="52"/>
      <c r="I109" s="41" t="s">
        <v>251</v>
      </c>
      <c r="J109" s="41" t="s">
        <v>252</v>
      </c>
      <c r="K109" s="39" t="str">
        <f>VLOOKUP(B109,[1]база!$A$2:$M$65639,13,0)</f>
        <v>Афанасьев С.А, Семенов А.М.</v>
      </c>
      <c r="L109" s="44"/>
      <c r="M109" s="45"/>
    </row>
    <row r="110" spans="1:13" ht="30" customHeight="1">
      <c r="A110" s="35" t="s">
        <v>15</v>
      </c>
      <c r="B110" s="36">
        <v>811</v>
      </c>
      <c r="C110" s="37" t="str">
        <f>VLOOKUP(B110,[1]база!$A$2:$M$65639,2,0)&amp;" "&amp;VLOOKUP(B110,[1]база!$A$2:$M$65639,3,0)</f>
        <v>Афанасьев Сергей</v>
      </c>
      <c r="D110" s="38">
        <f>VLOOKUP(B110,[1]база!$A$2:$M$65639,7,0)</f>
        <v>1979</v>
      </c>
      <c r="E110" s="38" t="s">
        <v>26</v>
      </c>
      <c r="F110" s="39" t="str">
        <f>VLOOKUP(B110,[1]база!$A$2:$M$65639,9,0)&amp;IF((VLOOKUP(B110,[1]база!$A$2:$M$65639,10,0))&lt;&gt;0,"-"&amp;VLOOKUP(B110,[1]база!$A$2:$M$65639,10,0)&amp;", ",", ")&amp;VLOOKUP(B110,[1]база!$A$2:$M$65639,11,0)&amp;IF((VLOOKUP(B110,[1]база!$A$2:$M$65639,12,0))&lt;&gt;0,", "&amp;VLOOKUP(B110,[1]база!$A$2:$M$65639,12,0),"")</f>
        <v>г. Тверь, ТСК "Шторм"</v>
      </c>
      <c r="G110" s="39"/>
      <c r="H110" s="52" t="s">
        <v>15</v>
      </c>
      <c r="I110" s="52" t="s">
        <v>15</v>
      </c>
      <c r="J110" s="41" t="s">
        <v>15</v>
      </c>
      <c r="K110" s="39" t="s">
        <v>253</v>
      </c>
      <c r="L110" s="44"/>
      <c r="M110" s="45"/>
    </row>
    <row r="111" spans="1:13" ht="30" customHeight="1">
      <c r="A111" s="35" t="s">
        <v>38</v>
      </c>
      <c r="B111" s="36">
        <v>2401</v>
      </c>
      <c r="C111" s="37" t="str">
        <f>VLOOKUP(B111,[1]база!$A$2:$M$65639,2,0)&amp;" "&amp;VLOOKUP(B111,[1]база!$A$2:$M$65639,3,0)</f>
        <v>Ивашкин Дмитрий</v>
      </c>
      <c r="D111" s="38">
        <f>VLOOKUP(B111,[1]база!$A$2:$M$65639,7,0)</f>
        <v>2000</v>
      </c>
      <c r="E111" s="38" t="s">
        <v>47</v>
      </c>
      <c r="F111" s="39" t="str">
        <f>VLOOKUP(B111,[1]база!$A$2:$M$65639,9,0)&amp;IF((VLOOKUP(B111,[1]база!$A$2:$M$65639,10,0))&lt;&gt;0,"-"&amp;VLOOKUP(B111,[1]база!$A$2:$M$65639,10,0)&amp;", ",", ")&amp;VLOOKUP(B111,[1]база!$A$2:$M$65639,11,0)&amp;IF((VLOOKUP(B111,[1]база!$A$2:$M$65639,12,0))&lt;&gt;0,", "&amp;VLOOKUP(B111,[1]база!$A$2:$M$65639,12,0),"")</f>
        <v>г. Тверь, ГБУ "СШОР по видам гребли"</v>
      </c>
      <c r="G111" s="39"/>
      <c r="H111" s="52"/>
      <c r="I111" s="41" t="s">
        <v>36</v>
      </c>
      <c r="J111" s="41" t="s">
        <v>254</v>
      </c>
      <c r="K111" s="39" t="str">
        <f>VLOOKUP(B111,[1]база!$A$2:$M$65639,13,0)</f>
        <v>Чугреева ОА.</v>
      </c>
      <c r="L111" s="44"/>
      <c r="M111" s="45"/>
    </row>
    <row r="112" spans="1:13" ht="30" customHeight="1">
      <c r="A112" s="35" t="s">
        <v>15</v>
      </c>
      <c r="B112" s="36">
        <v>170</v>
      </c>
      <c r="C112" s="37" t="str">
        <f>VLOOKUP(B112,[1]база!$A$2:$M$65639,2,0)&amp;" "&amp;VLOOKUP(B112,[1]база!$A$2:$M$65639,3,0)</f>
        <v>Шарапов Иван</v>
      </c>
      <c r="D112" s="38">
        <f>VLOOKUP(B112,[1]база!$A$2:$M$65639,7,0)</f>
        <v>2005</v>
      </c>
      <c r="E112" s="38">
        <v>2</v>
      </c>
      <c r="F112" s="39" t="str">
        <f>VLOOKUP(B112,[1]база!$A$2:$M$65639,9,0)&amp;IF((VLOOKUP(B112,[1]база!$A$2:$M$65639,10,0))&lt;&gt;0,"-"&amp;VLOOKUP(B112,[1]база!$A$2:$M$65639,10,0)&amp;", ",", ")&amp;VLOOKUP(B112,[1]база!$A$2:$M$65639,11,0)&amp;IF((VLOOKUP(B112,[1]база!$A$2:$M$65639,12,0))&lt;&gt;0,", "&amp;VLOOKUP(B112,[1]база!$A$2:$M$65639,12,0),"")</f>
        <v>г. Тверь, ГБУ "СШОР по видам гребли"</v>
      </c>
      <c r="G112" s="39"/>
      <c r="H112" s="52" t="s">
        <v>15</v>
      </c>
      <c r="I112" s="52" t="s">
        <v>15</v>
      </c>
      <c r="J112" s="41" t="s">
        <v>15</v>
      </c>
      <c r="K112" s="39"/>
      <c r="L112" s="44"/>
      <c r="M112" s="45"/>
    </row>
    <row r="113" spans="1:13" ht="30" customHeight="1">
      <c r="A113" s="35" t="s">
        <v>42</v>
      </c>
      <c r="B113" s="36">
        <v>408</v>
      </c>
      <c r="C113" s="37" t="str">
        <f>VLOOKUP(B113,[1]база!$A$2:$M$65639,2,0)&amp;" "&amp;VLOOKUP(B113,[1]база!$A$2:$M$65639,3,0)</f>
        <v>Смирнов Михаил</v>
      </c>
      <c r="D113" s="38">
        <f>VLOOKUP(B113,[1]база!$A$2:$M$65639,7,0)</f>
        <v>2001</v>
      </c>
      <c r="E113" s="38">
        <v>1</v>
      </c>
      <c r="F113" s="39" t="str">
        <f>VLOOKUP(B113,[1]база!$A$2:$M$65639,9,0)&amp;IF((VLOOKUP(B113,[1]база!$A$2:$M$65639,10,0))&lt;&gt;0,"-"&amp;VLOOKUP(B113,[1]база!$A$2:$M$65639,10,0)&amp;", ",", ")&amp;VLOOKUP(B113,[1]база!$A$2:$M$65639,11,0)&amp;IF((VLOOKUP(B113,[1]база!$A$2:$M$65639,12,0))&lt;&gt;0,", "&amp;VLOOKUP(B113,[1]база!$A$2:$M$65639,12,0),"")</f>
        <v>г. Тверь, ГБУ "СШОР по видам гребли"</v>
      </c>
      <c r="G113" s="39"/>
      <c r="H113" s="52"/>
      <c r="I113" s="41" t="s">
        <v>255</v>
      </c>
      <c r="J113" s="41" t="s">
        <v>111</v>
      </c>
      <c r="K113" s="39" t="str">
        <f>VLOOKUP(B113,[1]база!$A$2:$M$65639,13,0)</f>
        <v>Фролова В.Е., Фролова О.О.</v>
      </c>
      <c r="L113" s="44"/>
      <c r="M113" s="45"/>
    </row>
    <row r="114" spans="1:13" ht="30" customHeight="1">
      <c r="A114" s="35" t="s">
        <v>15</v>
      </c>
      <c r="B114" s="36">
        <v>3255</v>
      </c>
      <c r="C114" s="37" t="str">
        <f>VLOOKUP(B114,[1]база!$A$2:$M$65639,2,0)&amp;" "&amp;VLOOKUP(B114,[1]база!$A$2:$M$65639,3,0)</f>
        <v>Большаков Данила</v>
      </c>
      <c r="D114" s="38">
        <f>VLOOKUP(B114,[1]база!$A$2:$M$65639,7,0)</f>
        <v>2002</v>
      </c>
      <c r="E114" s="38">
        <v>2</v>
      </c>
      <c r="F114" s="39" t="str">
        <f>VLOOKUP(B114,[1]база!$A$2:$M$65639,9,0)&amp;IF((VLOOKUP(B114,[1]база!$A$2:$M$65639,10,0))&lt;&gt;0,"-"&amp;VLOOKUP(B114,[1]база!$A$2:$M$65639,10,0)&amp;", ",", ")&amp;VLOOKUP(B114,[1]база!$A$2:$M$65639,11,0)&amp;IF((VLOOKUP(B114,[1]база!$A$2:$M$65639,12,0))&lt;&gt;0,", "&amp;VLOOKUP(B114,[1]база!$A$2:$M$65639,12,0),"")</f>
        <v>г. Тверь, ГБУ "СШОР по видам гребли"</v>
      </c>
      <c r="G114" s="39"/>
      <c r="H114" s="52" t="s">
        <v>15</v>
      </c>
      <c r="I114" s="52" t="s">
        <v>15</v>
      </c>
      <c r="J114" s="41" t="s">
        <v>15</v>
      </c>
      <c r="K114" s="39"/>
      <c r="L114" s="44"/>
      <c r="M114" s="45"/>
    </row>
    <row r="115" spans="1:13" ht="30" customHeight="1">
      <c r="A115" s="35" t="s">
        <v>46</v>
      </c>
      <c r="B115" s="36">
        <v>3582</v>
      </c>
      <c r="C115" s="37" t="str">
        <f>VLOOKUP(B115,[1]база!$A$2:$M$65639,2,0)&amp;" "&amp;VLOOKUP(B115,[1]база!$A$2:$M$65639,3,0)</f>
        <v>Шлепков Анатолий</v>
      </c>
      <c r="D115" s="38">
        <f>VLOOKUP(B115,[1]база!$A$2:$M$65639,7,0)</f>
        <v>1958</v>
      </c>
      <c r="E115" s="38" t="s">
        <v>124</v>
      </c>
      <c r="F115" s="39" t="str">
        <f>VLOOKUP(B115,[1]база!$A$2:$M$65639,9,0)&amp;IF((VLOOKUP(B115,[1]база!$A$2:$M$65639,10,0))&lt;&gt;0,"-"&amp;VLOOKUP(B115,[1]база!$A$2:$M$65639,10,0)&amp;", ",", ")&amp;VLOOKUP(B115,[1]база!$A$2:$M$65639,11,0)&amp;IF((VLOOKUP(B115,[1]база!$A$2:$M$65639,12,0))&lt;&gt;0,", "&amp;VLOOKUP(B115,[1]база!$A$2:$M$65639,12,0),"")</f>
        <v>г. Тверь, СК "Аксакалы Твери"</v>
      </c>
      <c r="G115" s="39"/>
      <c r="H115" s="52"/>
      <c r="I115" s="41" t="s">
        <v>256</v>
      </c>
      <c r="J115" s="41" t="s">
        <v>257</v>
      </c>
      <c r="K115" s="39" t="s">
        <v>258</v>
      </c>
      <c r="L115" s="44"/>
      <c r="M115" s="45"/>
    </row>
    <row r="116" spans="1:13" ht="30" customHeight="1">
      <c r="A116" s="35" t="s">
        <v>15</v>
      </c>
      <c r="B116" s="36">
        <v>3584</v>
      </c>
      <c r="C116" s="37" t="str">
        <f>VLOOKUP(B116,[1]база!$A$2:$M$65639,2,0)&amp;" "&amp;VLOOKUP(B116,[1]база!$A$2:$M$65639,3,0)</f>
        <v>Васильев Николай</v>
      </c>
      <c r="D116" s="38">
        <f>VLOOKUP(B116,[1]база!$A$2:$M$65639,7,0)</f>
        <v>1963</v>
      </c>
      <c r="E116" s="38" t="s">
        <v>26</v>
      </c>
      <c r="F116" s="39" t="str">
        <f>VLOOKUP(B116,[1]база!$A$2:$M$65639,9,0)&amp;IF((VLOOKUP(B116,[1]база!$A$2:$M$65639,10,0))&lt;&gt;0,"-"&amp;VLOOKUP(B116,[1]база!$A$2:$M$65639,10,0)&amp;", ",", ")&amp;VLOOKUP(B116,[1]база!$A$2:$M$65639,11,0)&amp;IF((VLOOKUP(B116,[1]база!$A$2:$M$65639,12,0))&lt;&gt;0,", "&amp;VLOOKUP(B116,[1]база!$A$2:$M$65639,12,0),"")</f>
        <v>г. Тверь, СК "Аксакалы Твери"</v>
      </c>
      <c r="G116" s="39"/>
      <c r="H116" s="52" t="s">
        <v>15</v>
      </c>
      <c r="I116" s="52" t="s">
        <v>15</v>
      </c>
      <c r="J116" s="41" t="s">
        <v>15</v>
      </c>
      <c r="K116" s="39"/>
      <c r="L116" s="44"/>
      <c r="M116" s="45"/>
    </row>
    <row r="117" spans="1:13" ht="30" customHeight="1">
      <c r="A117" s="35" t="s">
        <v>51</v>
      </c>
      <c r="B117" s="36">
        <v>189</v>
      </c>
      <c r="C117" s="37" t="s">
        <v>259</v>
      </c>
      <c r="D117" s="38">
        <f>VLOOKUP(B117,[1]база!$A$2:$M$65639,7,0)</f>
        <v>2004</v>
      </c>
      <c r="E117" s="38">
        <v>3</v>
      </c>
      <c r="F117" s="39" t="str">
        <f>VLOOKUP(B117,[1]база!$A$2:$M$65639,9,0)&amp;IF((VLOOKUP(B117,[1]база!$A$2:$M$65639,10,0))&lt;&gt;0,"-"&amp;VLOOKUP(B117,[1]база!$A$2:$M$65639,10,0)&amp;", ",", ")&amp;VLOOKUP(B117,[1]база!$A$2:$M$65639,11,0)&amp;IF((VLOOKUP(B117,[1]база!$A$2:$M$65639,12,0))&lt;&gt;0,", "&amp;VLOOKUP(B117,[1]база!$A$2:$M$65639,12,0),"")</f>
        <v>г. Тверь, ГБУ "СШОР по видам гребли"</v>
      </c>
      <c r="G117" s="39"/>
      <c r="H117" s="52"/>
      <c r="I117" s="41" t="s">
        <v>260</v>
      </c>
      <c r="J117" s="41" t="s">
        <v>261</v>
      </c>
      <c r="K117" s="39" t="str">
        <f>VLOOKUP(B117,[1]база!$A$2:$M$65639,13,0)</f>
        <v>Чугреева О.А.</v>
      </c>
      <c r="L117" s="44"/>
      <c r="M117" s="45"/>
    </row>
    <row r="118" spans="1:13" ht="30" customHeight="1">
      <c r="A118" s="35" t="s">
        <v>15</v>
      </c>
      <c r="B118" s="36">
        <v>181</v>
      </c>
      <c r="C118" s="37" t="s">
        <v>262</v>
      </c>
      <c r="D118" s="38">
        <f>VLOOKUP(B118,[1]база!$A$2:$M$65639,7,0)</f>
        <v>2004</v>
      </c>
      <c r="E118" s="38">
        <v>3</v>
      </c>
      <c r="F118" s="39" t="str">
        <f>VLOOKUP(B118,[1]база!$A$2:$M$65639,9,0)&amp;IF((VLOOKUP(B118,[1]база!$A$2:$M$65639,10,0))&lt;&gt;0,"-"&amp;VLOOKUP(B118,[1]база!$A$2:$M$65639,10,0)&amp;", ",", ")&amp;VLOOKUP(B118,[1]база!$A$2:$M$65639,11,0)&amp;IF((VLOOKUP(B118,[1]база!$A$2:$M$65639,12,0))&lt;&gt;0,", "&amp;VLOOKUP(B118,[1]база!$A$2:$M$65639,12,0),"")</f>
        <v>г. Тверь, ГБУ "СШОР по видам гребли"</v>
      </c>
      <c r="G118" s="39"/>
      <c r="H118" s="52" t="s">
        <v>15</v>
      </c>
      <c r="I118" s="52" t="s">
        <v>15</v>
      </c>
      <c r="J118" s="41" t="s">
        <v>15</v>
      </c>
      <c r="K118" s="39"/>
      <c r="L118" s="44"/>
      <c r="M118" s="45"/>
    </row>
    <row r="119" spans="1:13" ht="30" customHeight="1">
      <c r="A119" s="35" t="s">
        <v>15</v>
      </c>
      <c r="B119" s="36"/>
      <c r="C119" s="37"/>
      <c r="D119" s="38"/>
      <c r="E119" s="38"/>
      <c r="F119" s="39"/>
      <c r="G119" s="39"/>
      <c r="H119" s="52"/>
      <c r="I119" s="52" t="s">
        <v>15</v>
      </c>
      <c r="J119" s="41" t="s">
        <v>15</v>
      </c>
      <c r="K119" s="39"/>
      <c r="L119" s="44"/>
      <c r="M119" s="45"/>
    </row>
    <row r="120" spans="1:13" ht="30" customHeight="1">
      <c r="A120" s="57" t="s">
        <v>263</v>
      </c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44"/>
      <c r="M120" s="58"/>
    </row>
    <row r="121" spans="1:13" ht="30" customHeight="1">
      <c r="A121" s="55" t="s">
        <v>17</v>
      </c>
      <c r="B121" s="36">
        <v>112</v>
      </c>
      <c r="C121" s="37" t="str">
        <f>VLOOKUP(B121,[1]база!$A$2:$M$65639,2,0)&amp;" "&amp;VLOOKUP(B121,[1]база!$A$2:$M$65639,3,0)</f>
        <v>Суровцев Дмитрий</v>
      </c>
      <c r="D121" s="38">
        <f>VLOOKUP(B121,[1]база!$A$2:$M$65639,7,0)</f>
        <v>1993</v>
      </c>
      <c r="E121" s="38" t="s">
        <v>26</v>
      </c>
      <c r="F121" s="39" t="str">
        <f>VLOOKUP(B121,[1]база!$A$2:$M$65639,9,0)&amp;IF((VLOOKUP(B121,[1]база!$A$2:$M$65639,10,0))&lt;&gt;0,"-"&amp;VLOOKUP(B121,[1]база!$A$2:$M$65639,10,0)&amp;", ",", ")&amp;VLOOKUP(B121,[1]база!$A$2:$M$65639,11,0)&amp;IF((VLOOKUP(B121,[1]база!$A$2:$M$65639,12,0))&lt;&gt;0,", "&amp;VLOOKUP(B121,[1]база!$A$2:$M$65639,12,0),"")</f>
        <v>г. Тверь, ГБУЦСП "ШВСМ" Тверской области</v>
      </c>
      <c r="G121" s="39"/>
      <c r="H121" s="41"/>
      <c r="I121" s="41" t="s">
        <v>45</v>
      </c>
      <c r="J121" s="41" t="s">
        <v>153</v>
      </c>
      <c r="K121" s="39" t="str">
        <f>VLOOKUP(B121,[1]база!$A$2:$M$65639,13,0)</f>
        <v>Гасан А.В., Тихомиров А.В.</v>
      </c>
      <c r="L121" s="44"/>
      <c r="M121" s="45"/>
    </row>
    <row r="122" spans="1:13" ht="30" customHeight="1">
      <c r="A122" s="35"/>
      <c r="B122" s="36">
        <v>199</v>
      </c>
      <c r="C122" s="37" t="str">
        <f>VLOOKUP(B122,[1]база!$A$2:$M$65639,2,0)&amp;" "&amp;VLOOKUP(B122,[1]база!$A$2:$M$65639,3,0)</f>
        <v>Малых Максим</v>
      </c>
      <c r="D122" s="38">
        <f>VLOOKUP(B122,[1]база!$A$2:$M$65639,7,0)</f>
        <v>1993</v>
      </c>
      <c r="E122" s="38" t="str">
        <f>VLOOKUP(B122,[1]база!$A$2:$M$65639,8,0)</f>
        <v>МС</v>
      </c>
      <c r="F122" s="39" t="str">
        <f>VLOOKUP(B122,[1]база!$A$2:$M$65639,9,0)&amp;IF((VLOOKUP(B122,[1]база!$A$2:$M$65639,10,0))&lt;&gt;0,"-"&amp;VLOOKUP(B122,[1]база!$A$2:$M$65639,10,0)&amp;", ",", ")&amp;VLOOKUP(B122,[1]база!$A$2:$M$65639,11,0)&amp;IF((VLOOKUP(B122,[1]база!$A$2:$M$65639,12,0))&lt;&gt;0,", "&amp;VLOOKUP(B122,[1]база!$A$2:$M$65639,12,0),"")</f>
        <v>г. Тверь, ГБУЦСП "ШВСМ" Тверской области</v>
      </c>
      <c r="G122" s="39"/>
      <c r="H122" s="41"/>
      <c r="I122" s="41"/>
      <c r="J122" s="41" t="s">
        <v>15</v>
      </c>
      <c r="K122" s="39" t="str">
        <f>VLOOKUP(B122,[1]база!$A$2:$M$65639,13,0)</f>
        <v>Гасан А.В., Тихомиров А.В.</v>
      </c>
      <c r="L122" s="44"/>
      <c r="M122" s="45"/>
    </row>
    <row r="123" spans="1:13" ht="30" customHeight="1">
      <c r="A123" s="35" t="s">
        <v>21</v>
      </c>
      <c r="B123" s="36">
        <v>4008</v>
      </c>
      <c r="C123" s="37" t="str">
        <f>VLOOKUP(B123,[1]база!$A$2:$M$65639,2,0)&amp;" "&amp;VLOOKUP(B123,[1]база!$A$2:$M$65639,3,0)</f>
        <v>Сидоров Савелий</v>
      </c>
      <c r="D123" s="38">
        <f>VLOOKUP(B123,[1]база!$A$2:$M$65639,7,0)</f>
        <v>2003</v>
      </c>
      <c r="E123" s="38" t="s">
        <v>47</v>
      </c>
      <c r="F123" s="39" t="str">
        <f>VLOOKUP(B123,[1]база!$A$2:$M$65639,9,0)&amp;IF((VLOOKUP(B123,[1]база!$A$2:$M$65639,10,0))&lt;&gt;0,"-"&amp;VLOOKUP(B123,[1]база!$A$2:$M$65639,10,0)&amp;", ",", ")&amp;VLOOKUP(B123,[1]база!$A$2:$M$65639,11,0)&amp;IF((VLOOKUP(B123,[1]база!$A$2:$M$65639,12,0))&lt;&gt;0,", "&amp;VLOOKUP(B123,[1]база!$A$2:$M$65639,12,0),"")</f>
        <v>г. Тверь, ГБУ "СШОР по видам гребли"</v>
      </c>
      <c r="G123" s="39"/>
      <c r="H123" s="41"/>
      <c r="I123" s="41" t="s">
        <v>264</v>
      </c>
      <c r="J123" s="41" t="s">
        <v>265</v>
      </c>
      <c r="K123" s="39" t="str">
        <f>VLOOKUP(B123,[1]база!$A$2:$M$65639,13,0)</f>
        <v>Ким С.Л., Ким Д.С.</v>
      </c>
      <c r="L123" s="44"/>
      <c r="M123" s="45"/>
    </row>
    <row r="124" spans="1:13" ht="30" customHeight="1">
      <c r="A124" s="35"/>
      <c r="B124" s="36">
        <v>3998</v>
      </c>
      <c r="C124" s="37" t="str">
        <f>VLOOKUP(B124,[1]база!$A$2:$M$65639,2,0)&amp;" "&amp;VLOOKUP(B124,[1]база!$A$2:$M$65639,3,0)</f>
        <v>Исанов Михаил</v>
      </c>
      <c r="D124" s="38">
        <f>VLOOKUP(B124,[1]база!$A$2:$M$65639,7,0)</f>
        <v>2004</v>
      </c>
      <c r="E124" s="38" t="s">
        <v>47</v>
      </c>
      <c r="F124" s="39" t="str">
        <f>VLOOKUP(B124,[1]база!$A$2:$M$65639,9,0)&amp;IF((VLOOKUP(B124,[1]база!$A$2:$M$65639,10,0))&lt;&gt;0,"-"&amp;VLOOKUP(B124,[1]база!$A$2:$M$65639,10,0)&amp;", ",", ")&amp;VLOOKUP(B124,[1]база!$A$2:$M$65639,11,0)&amp;IF((VLOOKUP(B124,[1]база!$A$2:$M$65639,12,0))&lt;&gt;0,", "&amp;VLOOKUP(B124,[1]база!$A$2:$M$65639,12,0),"")</f>
        <v>п. Радченко, ГБУ "СШОР по видам гребли"</v>
      </c>
      <c r="G124" s="39"/>
      <c r="H124" s="41"/>
      <c r="I124" s="41"/>
      <c r="J124" s="41" t="s">
        <v>15</v>
      </c>
      <c r="K124" s="39" t="s">
        <v>266</v>
      </c>
      <c r="L124" s="44"/>
      <c r="M124" s="45"/>
    </row>
    <row r="125" spans="1:13" ht="30" customHeight="1">
      <c r="A125" s="35" t="s">
        <v>25</v>
      </c>
      <c r="B125" s="36">
        <v>32</v>
      </c>
      <c r="C125" s="37" t="str">
        <f>VLOOKUP(B125,[1]база!$A$2:$M$65639,2,0)&amp;" "&amp;VLOOKUP(B125,[1]база!$A$2:$M$65639,3,0)</f>
        <v>Ершов Вадим</v>
      </c>
      <c r="D125" s="38">
        <f>VLOOKUP(B125,[1]база!$A$2:$M$65639,7,0)</f>
        <v>1990</v>
      </c>
      <c r="E125" s="38" t="str">
        <f>VLOOKUP(B125,[1]база!$A$2:$M$65639,8,0)</f>
        <v>МС</v>
      </c>
      <c r="F125" s="39" t="str">
        <f>VLOOKUP(B125,[1]база!$A$2:$M$65639,9,0)&amp;IF((VLOOKUP(B125,[1]база!$A$2:$M$65639,10,0))&lt;&gt;0,"-"&amp;VLOOKUP(B125,[1]база!$A$2:$M$65639,10,0)&amp;", ",", ")&amp;VLOOKUP(B125,[1]база!$A$2:$M$65639,11,0)&amp;IF((VLOOKUP(B125,[1]база!$A$2:$M$65639,12,0))&lt;&gt;0,", "&amp;VLOOKUP(B125,[1]база!$A$2:$M$65639,12,0),"")</f>
        <v>г. Тверь, ТСК "Шторм"</v>
      </c>
      <c r="G125" s="39"/>
      <c r="H125" s="41"/>
      <c r="I125" s="41" t="s">
        <v>267</v>
      </c>
      <c r="J125" s="41" t="s">
        <v>247</v>
      </c>
      <c r="K125" s="39" t="str">
        <f>VLOOKUP(B125,[1]база!$A$2:$M$65639,13,0)</f>
        <v>Гасан А.В., Тихомиров А.В.</v>
      </c>
      <c r="L125" s="44"/>
      <c r="M125" s="45"/>
    </row>
    <row r="126" spans="1:13" ht="30" customHeight="1">
      <c r="A126" s="35"/>
      <c r="B126" s="36">
        <v>124</v>
      </c>
      <c r="C126" s="37" t="str">
        <f>VLOOKUP(B126,[1]база!$A$2:$M$65639,2,0)&amp;" "&amp;VLOOKUP(B126,[1]база!$A$2:$M$65639,3,0)</f>
        <v>Чемеров Сергей</v>
      </c>
      <c r="D126" s="38">
        <f>VLOOKUP(B126,[1]база!$A$2:$M$65639,7,0)</f>
        <v>1972</v>
      </c>
      <c r="E126" s="38" t="str">
        <f>VLOOKUP(B126,[1]база!$A$2:$M$65639,8,0)</f>
        <v>МСМК</v>
      </c>
      <c r="F126" s="39" t="str">
        <f>VLOOKUP(B126,[1]база!$A$2:$M$65639,9,0)&amp;IF((VLOOKUP(B126,[1]база!$A$2:$M$65639,10,0))&lt;&gt;0,"-"&amp;VLOOKUP(B126,[1]база!$A$2:$M$65639,10,0)&amp;", ",", ")&amp;VLOOKUP(B126,[1]база!$A$2:$M$65639,11,0)&amp;IF((VLOOKUP(B126,[1]база!$A$2:$M$65639,12,0))&lt;&gt;0,", "&amp;VLOOKUP(B126,[1]база!$A$2:$M$65639,12,0),"")</f>
        <v xml:space="preserve">г. Тверь, ТСК "Шторм",  </v>
      </c>
      <c r="G126" s="39"/>
      <c r="H126" s="41"/>
      <c r="I126" s="41"/>
      <c r="J126" s="41" t="s">
        <v>15</v>
      </c>
      <c r="K126" s="39"/>
      <c r="L126" s="44"/>
      <c r="M126" s="45"/>
    </row>
    <row r="127" spans="1:13" ht="30" customHeight="1">
      <c r="A127" s="35" t="s">
        <v>30</v>
      </c>
      <c r="B127" s="36">
        <v>44</v>
      </c>
      <c r="C127" s="37" t="str">
        <f>VLOOKUP(B127,[1]база!$A$2:$M$65639,2,0)&amp;" "&amp;VLOOKUP(B127,[1]база!$A$2:$M$65639,3,0)</f>
        <v>Ковалев Игнат</v>
      </c>
      <c r="D127" s="38">
        <f>VLOOKUP(B127,[1]база!$A$2:$M$65639,7,0)</f>
        <v>1976</v>
      </c>
      <c r="E127" s="38" t="s">
        <v>268</v>
      </c>
      <c r="F127" s="39" t="str">
        <f>VLOOKUP(B127,[1]база!$A$2:$M$65639,9,0)&amp;IF((VLOOKUP(B127,[1]база!$A$2:$M$65639,10,0))&lt;&gt;0,"-"&amp;VLOOKUP(B127,[1]база!$A$2:$M$65639,10,0)&amp;", ",", ")&amp;VLOOKUP(B127,[1]база!$A$2:$M$65639,11,0)&amp;IF((VLOOKUP(B127,[1]база!$A$2:$M$65639,12,0))&lt;&gt;0,", "&amp;VLOOKUP(B127,[1]база!$A$2:$M$65639,12,0),"")</f>
        <v>г. Тверь, ТСК "Шторм"</v>
      </c>
      <c r="G127" s="39"/>
      <c r="H127" s="41"/>
      <c r="I127" s="41" t="s">
        <v>269</v>
      </c>
      <c r="J127" s="41" t="s">
        <v>15</v>
      </c>
      <c r="K127" s="39" t="str">
        <f>VLOOKUP(B127,[1]база!$A$2:$M$65639,13,0)</f>
        <v>Ковалев Н.П.</v>
      </c>
      <c r="L127" s="44"/>
      <c r="M127" s="45"/>
    </row>
    <row r="128" spans="1:13" ht="30" customHeight="1">
      <c r="A128" s="35"/>
      <c r="B128" s="36">
        <v>724</v>
      </c>
      <c r="C128" s="37" t="str">
        <f>VLOOKUP(B128,[1]база!$A$2:$M$65639,2,0)&amp;" "&amp;VLOOKUP(B128,[1]база!$A$2:$M$65639,3,0)</f>
        <v>Шелегов Олег</v>
      </c>
      <c r="D128" s="38">
        <f>VLOOKUP(B128,[1]база!$A$2:$M$65639,7,0)</f>
        <v>1985</v>
      </c>
      <c r="E128" s="38" t="s">
        <v>124</v>
      </c>
      <c r="F128" s="39" t="str">
        <f>VLOOKUP(B128,[1]база!$A$2:$M$65639,9,0)&amp;IF((VLOOKUP(B128,[1]база!$A$2:$M$65639,10,0))&lt;&gt;0,"-"&amp;VLOOKUP(B128,[1]база!$A$2:$M$65639,10,0)&amp;", ",", ")&amp;VLOOKUP(B128,[1]база!$A$2:$M$65639,11,0)&amp;IF((VLOOKUP(B128,[1]база!$A$2:$M$65639,12,0))&lt;&gt;0,", "&amp;VLOOKUP(B128,[1]база!$A$2:$M$65639,12,0),"")</f>
        <v>г. Тверь, ГБУ "СШОР по видам гребли"</v>
      </c>
      <c r="G128" s="39"/>
      <c r="H128" s="41"/>
      <c r="I128" s="41"/>
      <c r="J128" s="41" t="s">
        <v>247</v>
      </c>
      <c r="K128" s="39" t="s">
        <v>270</v>
      </c>
      <c r="L128" s="44"/>
      <c r="M128" s="45"/>
    </row>
    <row r="129" spans="1:13" ht="30" customHeight="1">
      <c r="A129" s="35" t="s">
        <v>34</v>
      </c>
      <c r="B129" s="36">
        <v>514</v>
      </c>
      <c r="C129" s="37" t="str">
        <f>VLOOKUP(B129,[1]база!$A$2:$M$65639,2,0)&amp;" "&amp;VLOOKUP(B129,[1]база!$A$2:$M$65639,3,0)</f>
        <v>Прокопенко Артем</v>
      </c>
      <c r="D129" s="38">
        <f>VLOOKUP(B129,[1]база!$A$2:$M$65639,7,0)</f>
        <v>2002</v>
      </c>
      <c r="E129" s="38">
        <v>1</v>
      </c>
      <c r="F129" s="39" t="str">
        <f>VLOOKUP(B129,[1]база!$A$2:$M$65639,9,0)&amp;IF((VLOOKUP(B129,[1]база!$A$2:$M$65639,10,0))&lt;&gt;0,"-"&amp;VLOOKUP(B129,[1]база!$A$2:$M$65639,10,0)&amp;", ",", ")&amp;VLOOKUP(B129,[1]база!$A$2:$M$65639,11,0)&amp;IF((VLOOKUP(B129,[1]база!$A$2:$M$65639,12,0))&lt;&gt;0,", "&amp;VLOOKUP(B129,[1]база!$A$2:$M$65639,12,0),"")</f>
        <v>г. Тверь, ГБУ "СШОР по видам гребли"</v>
      </c>
      <c r="G129" s="39"/>
      <c r="H129" s="41"/>
      <c r="I129" s="41" t="s">
        <v>73</v>
      </c>
      <c r="J129" s="41" t="s">
        <v>15</v>
      </c>
      <c r="K129" s="39" t="str">
        <f>VLOOKUP(B129,[1]база!$A$2:$M$65639,13,0)</f>
        <v>бр. Шишигина Г.Н.</v>
      </c>
      <c r="L129" s="44"/>
      <c r="M129" s="45"/>
    </row>
    <row r="130" spans="1:13" ht="30" customHeight="1">
      <c r="A130" s="35"/>
      <c r="B130" s="36">
        <v>518</v>
      </c>
      <c r="C130" s="37" t="str">
        <f>VLOOKUP(B130,[1]база!$A$2:$M$65639,2,0)&amp;" "&amp;VLOOKUP(B130,[1]база!$A$2:$M$65639,3,0)</f>
        <v>Поздняков Владимир</v>
      </c>
      <c r="D130" s="38">
        <f>VLOOKUP(B130,[1]база!$A$2:$M$65639,7,0)</f>
        <v>2002</v>
      </c>
      <c r="E130" s="38">
        <f>VLOOKUP(B130,[1]база!$A$2:$M$65639,8,0)</f>
        <v>2</v>
      </c>
      <c r="F130" s="39" t="str">
        <f>VLOOKUP(B130,[1]база!$A$2:$M$65639,9,0)&amp;IF((VLOOKUP(B130,[1]база!$A$2:$M$65639,10,0))&lt;&gt;0,"-"&amp;VLOOKUP(B130,[1]база!$A$2:$M$65639,10,0)&amp;", ",", ")&amp;VLOOKUP(B130,[1]база!$A$2:$M$65639,11,0)&amp;IF((VLOOKUP(B130,[1]база!$A$2:$M$65639,12,0))&lt;&gt;0,", "&amp;VLOOKUP(B130,[1]база!$A$2:$M$65639,12,0),"")</f>
        <v>г. Тверь, ГБУ "СШОР по видам гребли"</v>
      </c>
      <c r="G130" s="39"/>
      <c r="H130" s="41"/>
      <c r="I130" s="41" t="s">
        <v>15</v>
      </c>
      <c r="J130" s="41" t="s">
        <v>247</v>
      </c>
      <c r="K130" s="39" t="str">
        <f>VLOOKUP(B130,[1]база!$A$2:$M$65639,13,0)</f>
        <v>бр. Шишигина Г.Н.</v>
      </c>
      <c r="L130" s="44"/>
      <c r="M130" s="45"/>
    </row>
    <row r="131" spans="1:13" ht="30" customHeight="1">
      <c r="A131" s="35" t="s">
        <v>38</v>
      </c>
      <c r="B131" s="36">
        <v>3298</v>
      </c>
      <c r="C131" s="37" t="str">
        <f>VLOOKUP(B131,[1]база!$A$2:$M$65639,2,0)&amp;" "&amp;VLOOKUP(B131,[1]база!$A$2:$M$65639,3,0)</f>
        <v>Склянный Никита</v>
      </c>
      <c r="D131" s="38">
        <f>VLOOKUP(B131,[1]база!$A$2:$M$65639,7,0)</f>
        <v>2002</v>
      </c>
      <c r="E131" s="38" t="s">
        <v>47</v>
      </c>
      <c r="F131" s="39" t="str">
        <f>VLOOKUP(B131,[1]база!$A$2:$M$65639,9,0)&amp;IF((VLOOKUP(B131,[1]база!$A$2:$M$65639,10,0))&lt;&gt;0,"-"&amp;VLOOKUP(B131,[1]база!$A$2:$M$65639,10,0)&amp;", ",", ")&amp;VLOOKUP(B131,[1]база!$A$2:$M$65639,11,0)&amp;IF((VLOOKUP(B131,[1]база!$A$2:$M$65639,12,0))&lt;&gt;0,", "&amp;VLOOKUP(B131,[1]база!$A$2:$M$65639,12,0),"")</f>
        <v>г. Тверь, ГБУ "СШОР по видам гребли"</v>
      </c>
      <c r="G131" s="39"/>
      <c r="H131" s="41"/>
      <c r="I131" s="41" t="s">
        <v>271</v>
      </c>
      <c r="J131" s="41" t="s">
        <v>15</v>
      </c>
      <c r="K131" s="39" t="str">
        <f>VLOOKUP(B131,[1]база!$A$2:$M$65639,13,0)</f>
        <v>Ким С.Л., Ким Д.С.</v>
      </c>
      <c r="L131" s="44"/>
      <c r="M131" s="45"/>
    </row>
    <row r="132" spans="1:13" ht="30" customHeight="1">
      <c r="A132" s="35"/>
      <c r="B132" s="36">
        <v>3997</v>
      </c>
      <c r="C132" s="37" t="str">
        <f>VLOOKUP(B132,[1]база!$A$2:$M$65639,2,0)&amp;" "&amp;VLOOKUP(B132,[1]база!$A$2:$M$65639,3,0)</f>
        <v>Фомичев Максим</v>
      </c>
      <c r="D132" s="38">
        <f>VLOOKUP(B132,[1]база!$A$2:$M$65639,7,0)</f>
        <v>2001</v>
      </c>
      <c r="E132" s="38" t="s">
        <v>26</v>
      </c>
      <c r="F132" s="39" t="str">
        <f>VLOOKUP(B132,[1]база!$A$2:$M$65639,9,0)&amp;IF((VLOOKUP(B132,[1]база!$A$2:$M$65639,10,0))&lt;&gt;0,"-"&amp;VLOOKUP(B132,[1]база!$A$2:$M$65639,10,0)&amp;", ",", ")&amp;VLOOKUP(B132,[1]база!$A$2:$M$65639,11,0)&amp;IF((VLOOKUP(B132,[1]база!$A$2:$M$65639,12,0))&lt;&gt;0,", "&amp;VLOOKUP(B132,[1]база!$A$2:$M$65639,12,0),"")</f>
        <v>г. Тверь, ГБУ "СШОР по видам гребли"</v>
      </c>
      <c r="G132" s="39"/>
      <c r="H132" s="41"/>
      <c r="I132" s="41" t="s">
        <v>15</v>
      </c>
      <c r="J132" s="41" t="s">
        <v>247</v>
      </c>
      <c r="K132" s="39" t="s">
        <v>272</v>
      </c>
      <c r="L132" s="44"/>
      <c r="M132" s="45"/>
    </row>
    <row r="133" spans="1:13" ht="30" customHeight="1">
      <c r="A133" s="35" t="s">
        <v>42</v>
      </c>
      <c r="B133" s="36">
        <v>495</v>
      </c>
      <c r="C133" s="37" t="str">
        <f>VLOOKUP(B133,[1]база!$A$2:$M$65639,2,0)&amp;" "&amp;VLOOKUP(B133,[1]база!$A$2:$M$65639,3,0)</f>
        <v>Травкин Илья</v>
      </c>
      <c r="D133" s="38">
        <f>VLOOKUP(B133,[1]база!$A$2:$M$65639,7,0)</f>
        <v>2004</v>
      </c>
      <c r="E133" s="38">
        <v>2</v>
      </c>
      <c r="F133" s="39" t="str">
        <f>VLOOKUP(B133,[1]база!$A$2:$M$65639,9,0)&amp;IF((VLOOKUP(B133,[1]база!$A$2:$M$65639,10,0))&lt;&gt;0,"-"&amp;VLOOKUP(B133,[1]база!$A$2:$M$65639,10,0)&amp;", ",", ")&amp;VLOOKUP(B133,[1]база!$A$2:$M$65639,11,0)&amp;IF((VLOOKUP(B133,[1]база!$A$2:$M$65639,12,0))&lt;&gt;0,", "&amp;VLOOKUP(B133,[1]база!$A$2:$M$65639,12,0),"")</f>
        <v>г. Тверь, ГБУ "СШОР по видам гребли"</v>
      </c>
      <c r="G133" s="39"/>
      <c r="H133" s="41"/>
      <c r="I133" s="41" t="s">
        <v>273</v>
      </c>
      <c r="J133" s="41" t="s">
        <v>15</v>
      </c>
      <c r="K133" s="39" t="str">
        <f>VLOOKUP(B133,[1]база!$A$2:$M$65639,13,0)</f>
        <v>бр. Шишигина Г.Н.</v>
      </c>
      <c r="L133" s="44"/>
      <c r="M133" s="45"/>
    </row>
    <row r="134" spans="1:13" ht="30" customHeight="1">
      <c r="A134" s="59"/>
      <c r="B134" s="36">
        <v>491</v>
      </c>
      <c r="C134" s="37" t="str">
        <f>VLOOKUP(B134,[1]база!$A$2:$M$65639,2,0)&amp;" "&amp;VLOOKUP(B134,[1]база!$A$2:$M$65639,3,0)</f>
        <v>Шаболин Никита</v>
      </c>
      <c r="D134" s="38">
        <f>VLOOKUP(B134,[1]база!$A$2:$M$65639,7,0)</f>
        <v>2004</v>
      </c>
      <c r="E134" s="38">
        <v>1</v>
      </c>
      <c r="F134" s="39" t="str">
        <f>VLOOKUP(B134,[1]база!$A$2:$M$65639,9,0)&amp;IF((VLOOKUP(B134,[1]база!$A$2:$M$65639,10,0))&lt;&gt;0,"-"&amp;VLOOKUP(B134,[1]база!$A$2:$M$65639,10,0)&amp;", ",", ")&amp;VLOOKUP(B134,[1]база!$A$2:$M$65639,11,0)&amp;IF((VLOOKUP(B134,[1]база!$A$2:$M$65639,12,0))&lt;&gt;0,", "&amp;VLOOKUP(B134,[1]база!$A$2:$M$65639,12,0),"")</f>
        <v>г. Тверь, ГБУ "СШОР по видам гребли"</v>
      </c>
      <c r="G134" s="39"/>
      <c r="H134" s="41"/>
      <c r="I134" s="41" t="s">
        <v>15</v>
      </c>
      <c r="J134" s="41" t="s">
        <v>15</v>
      </c>
      <c r="K134" s="39"/>
      <c r="L134" s="44"/>
      <c r="M134" s="45"/>
    </row>
    <row r="135" spans="1:13" ht="30" customHeight="1">
      <c r="A135" s="35" t="s">
        <v>46</v>
      </c>
      <c r="B135" s="36">
        <v>90</v>
      </c>
      <c r="C135" s="37" t="str">
        <f>VLOOKUP(B135,[1]база!$A$2:$M$65639,2,0)&amp;" "&amp;VLOOKUP(B135,[1]база!$A$2:$M$65639,3,0)</f>
        <v>Пищелев Степан</v>
      </c>
      <c r="D135" s="38">
        <f>VLOOKUP(B135,[1]база!$A$2:$M$65639,7,0)</f>
        <v>1991</v>
      </c>
      <c r="E135" s="38" t="s">
        <v>26</v>
      </c>
      <c r="F135" s="39" t="str">
        <f>VLOOKUP(B135,[1]база!$A$2:$M$65639,9,0)&amp;IF((VLOOKUP(B135,[1]база!$A$2:$M$65639,10,0))&lt;&gt;0,"-"&amp;VLOOKUP(B135,[1]база!$A$2:$M$65639,10,0)&amp;", ",", ")&amp;VLOOKUP(B135,[1]база!$A$2:$M$65639,11,0)&amp;IF((VLOOKUP(B135,[1]база!$A$2:$M$65639,12,0))&lt;&gt;0,", "&amp;VLOOKUP(B135,[1]база!$A$2:$M$65639,12,0),"")</f>
        <v>г. Тверь, ГБУЦСП "ШВСМ" Тверской области</v>
      </c>
      <c r="G135" s="39"/>
      <c r="H135" s="41"/>
      <c r="I135" s="41" t="s">
        <v>274</v>
      </c>
      <c r="J135" s="41" t="s">
        <v>15</v>
      </c>
      <c r="K135" s="39" t="str">
        <f>VLOOKUP(B135,[1]база!$A$2:$M$65639,13,0)</f>
        <v>Пищелев О.В.</v>
      </c>
      <c r="L135" s="44"/>
      <c r="M135" s="45"/>
    </row>
    <row r="136" spans="1:13" ht="30" customHeight="1">
      <c r="A136" s="59"/>
      <c r="B136" s="36">
        <v>301</v>
      </c>
      <c r="C136" s="37" t="str">
        <f>VLOOKUP(B136,[1]база!$A$2:$M$65639,2,0)&amp;" "&amp;VLOOKUP(B136,[1]база!$A$2:$M$65639,3,0)</f>
        <v>Носаль Михаил</v>
      </c>
      <c r="D136" s="38">
        <f>VLOOKUP(B136,[1]база!$A$2:$M$65639,7,0)</f>
        <v>1996</v>
      </c>
      <c r="E136" s="38" t="s">
        <v>26</v>
      </c>
      <c r="F136" s="39" t="str">
        <f>VLOOKUP(B136,[1]база!$A$2:$M$65639,9,0)&amp;IF((VLOOKUP(B136,[1]база!$A$2:$M$65639,10,0))&lt;&gt;0,"-"&amp;VLOOKUP(B136,[1]база!$A$2:$M$65639,10,0)&amp;", ",", ")&amp;VLOOKUP(B136,[1]база!$A$2:$M$65639,11,0)&amp;IF((VLOOKUP(B136,[1]база!$A$2:$M$65639,12,0))&lt;&gt;0,", "&amp;VLOOKUP(B136,[1]база!$A$2:$M$65639,12,0),"")</f>
        <v>г. Тверь, ГБУЦСП "ШВСМ" Тверской области</v>
      </c>
      <c r="G136" s="39"/>
      <c r="H136" s="41"/>
      <c r="I136" s="41" t="s">
        <v>15</v>
      </c>
      <c r="J136" s="41" t="s">
        <v>15</v>
      </c>
      <c r="K136" s="39"/>
      <c r="L136" s="44"/>
      <c r="M136" s="45"/>
    </row>
    <row r="137" spans="1:13" ht="30" customHeight="1">
      <c r="A137" s="35" t="s">
        <v>51</v>
      </c>
      <c r="B137" s="36">
        <v>376</v>
      </c>
      <c r="C137" s="37" t="str">
        <f>VLOOKUP(B137,[1]база!$A$2:$M$65639,2,0)&amp;" "&amp;VLOOKUP(B137,[1]база!$A$2:$M$65639,3,0)</f>
        <v>Журавлев Максим</v>
      </c>
      <c r="D137" s="38">
        <f>VLOOKUP(B137,[1]база!$A$2:$M$65639,7,0)</f>
        <v>2003</v>
      </c>
      <c r="E137" s="38" t="s">
        <v>87</v>
      </c>
      <c r="F137" s="39" t="str">
        <f>VLOOKUP(B137,[1]база!$A$2:$M$65639,9,0)&amp;IF((VLOOKUP(B137,[1]база!$A$2:$M$65639,10,0))&lt;&gt;0,"-"&amp;VLOOKUP(B137,[1]база!$A$2:$M$65639,10,0)&amp;", ",", ")&amp;VLOOKUP(B137,[1]база!$A$2:$M$65639,11,0)&amp;IF((VLOOKUP(B137,[1]база!$A$2:$M$65639,12,0))&lt;&gt;0,", "&amp;VLOOKUP(B137,[1]база!$A$2:$M$65639,12,0),"")</f>
        <v>г. Тверь, ГБУ "СШОР по видам гребли"</v>
      </c>
      <c r="G137" s="39"/>
      <c r="H137" s="41"/>
      <c r="I137" s="41" t="s">
        <v>275</v>
      </c>
      <c r="J137" s="41" t="s">
        <v>15</v>
      </c>
      <c r="K137" s="39" t="str">
        <f>VLOOKUP(B137,[1]база!$A$2:$M$65639,13,0)</f>
        <v>Ким С.Л., Ким Д.С.</v>
      </c>
      <c r="L137" s="44"/>
      <c r="M137" s="45"/>
    </row>
    <row r="138" spans="1:13" ht="30" customHeight="1">
      <c r="A138" s="59"/>
      <c r="B138" s="36">
        <v>397</v>
      </c>
      <c r="C138" s="37" t="str">
        <f>VLOOKUP(B138,[1]база!$A$2:$M$65639,2,0)&amp;" "&amp;VLOOKUP(B138,[1]база!$A$2:$M$65639,3,0)</f>
        <v>Ширяев Артем</v>
      </c>
      <c r="D138" s="38">
        <f>VLOOKUP(B138,[1]база!$A$2:$M$65639,7,0)</f>
        <v>2005</v>
      </c>
      <c r="E138" s="38" t="s">
        <v>87</v>
      </c>
      <c r="F138" s="39" t="str">
        <f>VLOOKUP(B138,[1]база!$A$2:$M$65639,9,0)&amp;IF((VLOOKUP(B138,[1]база!$A$2:$M$65639,10,0))&lt;&gt;0,"-"&amp;VLOOKUP(B138,[1]база!$A$2:$M$65639,10,0)&amp;", ",", ")&amp;VLOOKUP(B138,[1]база!$A$2:$M$65639,11,0)&amp;IF((VLOOKUP(B138,[1]база!$A$2:$M$65639,12,0))&lt;&gt;0,", "&amp;VLOOKUP(B138,[1]база!$A$2:$M$65639,12,0),"")</f>
        <v>г. Тверь, ГБУ "СШОР по видам гребли"</v>
      </c>
      <c r="G138" s="39"/>
      <c r="H138" s="41"/>
      <c r="I138" s="41" t="s">
        <v>15</v>
      </c>
      <c r="J138" s="41" t="s">
        <v>15</v>
      </c>
      <c r="K138" s="39"/>
      <c r="L138" s="44"/>
      <c r="M138" s="45"/>
    </row>
    <row r="139" spans="1:13" ht="30" customHeight="1">
      <c r="A139" s="59"/>
      <c r="B139" s="36"/>
      <c r="C139" s="37"/>
      <c r="D139" s="38"/>
      <c r="E139" s="38"/>
      <c r="F139" s="39"/>
      <c r="G139" s="39"/>
      <c r="H139" s="41"/>
      <c r="I139" s="41"/>
      <c r="J139" s="41"/>
      <c r="K139" s="39"/>
      <c r="L139" s="44"/>
      <c r="M139" s="45"/>
    </row>
    <row r="140" spans="1:13" ht="30" customHeight="1">
      <c r="A140" s="60" t="s">
        <v>15</v>
      </c>
      <c r="B140" s="60"/>
      <c r="C140" s="46" t="s">
        <v>276</v>
      </c>
      <c r="D140" s="46"/>
      <c r="E140" s="46"/>
      <c r="F140" s="46"/>
      <c r="G140" s="46"/>
      <c r="H140" s="46"/>
      <c r="I140" s="46"/>
      <c r="J140" s="46"/>
      <c r="K140" s="46"/>
      <c r="L140" s="61"/>
      <c r="M140" s="61"/>
    </row>
    <row r="141" spans="1:13" ht="30" customHeight="1">
      <c r="A141" s="35" t="s">
        <v>17</v>
      </c>
      <c r="B141" s="36">
        <v>3301</v>
      </c>
      <c r="C141" s="37" t="str">
        <f>VLOOKUP(B141,[1]база!$A$2:$M$65639,2,0)&amp;" "&amp;VLOOKUP(B141,[1]база!$A$2:$M$65639,3,0)</f>
        <v>Силаева Татьяна</v>
      </c>
      <c r="D141" s="38">
        <f>VLOOKUP(B141,[1]база!$A$2:$M$65639,7,0)</f>
        <v>2002</v>
      </c>
      <c r="E141" s="38" t="s">
        <v>26</v>
      </c>
      <c r="F141" s="39" t="str">
        <f>VLOOKUP(B141,[1]база!$A$2:$M$65639,9,0)&amp;IF((VLOOKUP(B141,[1]база!$A$2:$M$65639,10,0))&lt;&gt;0,"-"&amp;VLOOKUP(B141,[1]база!$A$2:$M$65639,10,0)&amp;", ",", ")&amp;VLOOKUP(B141,[1]база!$A$2:$M$65639,11,0)&amp;IF((VLOOKUP(B141,[1]база!$A$2:$M$65639,12,0))&lt;&gt;0,", "&amp;VLOOKUP(B141,[1]база!$A$2:$M$65639,12,0),"")</f>
        <v>г. Тверь, ГБУ "СШОР по видам гребли"</v>
      </c>
      <c r="G141" s="39"/>
      <c r="H141" s="41"/>
      <c r="I141" s="41" t="s">
        <v>277</v>
      </c>
      <c r="J141" s="41" t="s">
        <v>107</v>
      </c>
      <c r="K141" s="39" t="str">
        <f>VLOOKUP(B141,[1]база!$A$2:$M$65639,13,0)</f>
        <v>Пищелев О.В.</v>
      </c>
      <c r="L141" s="44"/>
      <c r="M141" s="45"/>
    </row>
    <row r="142" spans="1:13" ht="30" customHeight="1">
      <c r="A142" s="35"/>
      <c r="B142" s="36">
        <v>3992</v>
      </c>
      <c r="C142" s="37" t="str">
        <f>VLOOKUP(B142,[1]база!$A$2:$M$65639,2,0)&amp;" "&amp;VLOOKUP(B142,[1]база!$A$2:$M$65639,3,0)</f>
        <v>Иванова  Анастасия</v>
      </c>
      <c r="D142" s="38">
        <f>VLOOKUP(B142,[1]база!$A$2:$M$65639,7,0)</f>
        <v>2004</v>
      </c>
      <c r="E142" s="38" t="s">
        <v>26</v>
      </c>
      <c r="F142" s="39" t="str">
        <f>VLOOKUP(B142,[1]база!$A$2:$M$65639,9,0)&amp;IF((VLOOKUP(B142,[1]база!$A$2:$M$65639,10,0))&lt;&gt;0,"-"&amp;VLOOKUP(B142,[1]база!$A$2:$M$65639,10,0)&amp;", ",", ")&amp;VLOOKUP(B142,[1]база!$A$2:$M$65639,11,0)&amp;IF((VLOOKUP(B142,[1]база!$A$2:$M$65639,12,0))&lt;&gt;0,", "&amp;VLOOKUP(B142,[1]база!$A$2:$M$65639,12,0),"")</f>
        <v>г. Тверь, ГБУ "СШОР по видам гребли"</v>
      </c>
      <c r="G142" s="39"/>
      <c r="H142" s="41"/>
      <c r="I142" s="41"/>
      <c r="J142" s="41" t="s">
        <v>111</v>
      </c>
      <c r="K142" s="39" t="str">
        <f>VLOOKUP(B142,[1]база!$A$2:$M$65639,13,0)</f>
        <v>Олейник В.Б., Олейник С.Л.</v>
      </c>
      <c r="L142" s="44"/>
      <c r="M142" s="45"/>
    </row>
    <row r="143" spans="1:13" ht="30" customHeight="1">
      <c r="A143" s="35" t="s">
        <v>21</v>
      </c>
      <c r="B143" s="36">
        <v>3302</v>
      </c>
      <c r="C143" s="37" t="str">
        <f>VLOOKUP(B143,[1]база!$A$2:$M$65639,2,0)&amp;" "&amp;VLOOKUP(B143,[1]база!$A$2:$M$65639,3,0)</f>
        <v>Щелкачева Алена</v>
      </c>
      <c r="D143" s="38">
        <f>VLOOKUP(B143,[1]база!$A$2:$M$65639,7,0)</f>
        <v>2003</v>
      </c>
      <c r="E143" s="38" t="s">
        <v>47</v>
      </c>
      <c r="F143" s="39" t="str">
        <f>VLOOKUP(B143,[1]база!$A$2:$M$65639,9,0)&amp;IF((VLOOKUP(B143,[1]база!$A$2:$M$65639,10,0))&lt;&gt;0,"-"&amp;VLOOKUP(B143,[1]база!$A$2:$M$65639,10,0)&amp;", ",", ")&amp;VLOOKUP(B143,[1]база!$A$2:$M$65639,11,0)&amp;IF((VLOOKUP(B143,[1]база!$A$2:$M$65639,12,0))&lt;&gt;0,", "&amp;VLOOKUP(B143,[1]база!$A$2:$M$65639,12,0),"")</f>
        <v>г. Тверь, ГБУ "СШОР по видам гребли"</v>
      </c>
      <c r="G143" s="39"/>
      <c r="H143" s="41"/>
      <c r="I143" s="41" t="s">
        <v>43</v>
      </c>
      <c r="J143" s="41" t="s">
        <v>145</v>
      </c>
      <c r="K143" s="39" t="str">
        <f>VLOOKUP(B143,[1]база!$A$2:$M$65639,13,0)</f>
        <v>Фролова В.Е., Фролова О.О.</v>
      </c>
      <c r="L143" s="44"/>
      <c r="M143" s="45"/>
    </row>
    <row r="144" spans="1:13" ht="30" customHeight="1">
      <c r="A144" s="35"/>
      <c r="B144" s="36">
        <v>3309</v>
      </c>
      <c r="C144" s="37" t="str">
        <f>VLOOKUP(B144,[1]база!$A$2:$M$65639,2,0)&amp;" "&amp;VLOOKUP(B144,[1]база!$A$2:$M$65639,3,0)</f>
        <v xml:space="preserve">Перепичка Ольга </v>
      </c>
      <c r="D144" s="38">
        <f>VLOOKUP(B144,[1]база!$A$2:$M$65639,7,0)</f>
        <v>2003</v>
      </c>
      <c r="E144" s="38" t="s">
        <v>26</v>
      </c>
      <c r="F144" s="39" t="str">
        <f>VLOOKUP(B144,[1]база!$A$2:$M$65639,9,0)&amp;IF((VLOOKUP(B144,[1]база!$A$2:$M$65639,10,0))&lt;&gt;0,"-"&amp;VLOOKUP(B144,[1]база!$A$2:$M$65639,10,0)&amp;", ",", ")&amp;VLOOKUP(B144,[1]база!$A$2:$M$65639,11,0)&amp;IF((VLOOKUP(B144,[1]база!$A$2:$M$65639,12,0))&lt;&gt;0,", "&amp;VLOOKUP(B144,[1]база!$A$2:$M$65639,12,0),"")</f>
        <v>г. В. Волочек,  МБУ ДОД  ДЮСШ</v>
      </c>
      <c r="G144" s="39"/>
      <c r="H144" s="41"/>
      <c r="I144" s="41"/>
      <c r="J144" s="41" t="s">
        <v>117</v>
      </c>
      <c r="K144" s="39" t="s">
        <v>248</v>
      </c>
      <c r="L144" s="44"/>
      <c r="M144" s="45"/>
    </row>
    <row r="145" spans="1:13" ht="30" customHeight="1">
      <c r="A145" s="35" t="s">
        <v>25</v>
      </c>
      <c r="B145" s="36">
        <v>4025</v>
      </c>
      <c r="C145" s="37" t="str">
        <f>VLOOKUP(B145,[1]база!$A$2:$M$65639,2,0)&amp;" "&amp;VLOOKUP(B145,[1]база!$A$2:$M$65639,3,0)</f>
        <v>Олимова Рухшона</v>
      </c>
      <c r="D145" s="38">
        <f>VLOOKUP(B145,[1]база!$A$2:$M$65639,7,0)</f>
        <v>2001</v>
      </c>
      <c r="E145" s="38">
        <v>1</v>
      </c>
      <c r="F145" s="39" t="str">
        <f>VLOOKUP(B145,[1]база!$A$2:$M$65639,9,0)&amp;IF((VLOOKUP(B145,[1]база!$A$2:$M$65639,10,0))&lt;&gt;0,"-"&amp;VLOOKUP(B145,[1]база!$A$2:$M$65639,10,0)&amp;", ",", ")&amp;VLOOKUP(B145,[1]база!$A$2:$M$65639,11,0)&amp;IF((VLOOKUP(B145,[1]база!$A$2:$M$65639,12,0))&lt;&gt;0,", "&amp;VLOOKUP(B145,[1]база!$A$2:$M$65639,12,0),"")</f>
        <v>г. Тверь, ГБУ "СШОР по видам гребли"</v>
      </c>
      <c r="G145" s="39"/>
      <c r="H145" s="41"/>
      <c r="I145" s="41" t="s">
        <v>134</v>
      </c>
      <c r="J145" s="41" t="s">
        <v>216</v>
      </c>
      <c r="K145" s="39" t="str">
        <f>VLOOKUP(B145,[1]база!$A$2:$M$65639,13,0)</f>
        <v>Фролова В.Е., Фролова О.О.</v>
      </c>
      <c r="L145" s="44"/>
      <c r="M145" s="45"/>
    </row>
    <row r="146" spans="1:13" ht="30" customHeight="1">
      <c r="A146" s="35"/>
      <c r="B146" s="36">
        <v>2688</v>
      </c>
      <c r="C146" s="37" t="str">
        <f>VLOOKUP(B146,[1]база!$A$2:$M$65639,2,0)&amp;" "&amp;VLOOKUP(B146,[1]база!$A$2:$M$65639,3,0)</f>
        <v>Мишурина Татьяна</v>
      </c>
      <c r="D146" s="38">
        <f>VLOOKUP(B146,[1]база!$A$2:$M$65639,7,0)</f>
        <v>2001</v>
      </c>
      <c r="E146" s="38" t="str">
        <f>VLOOKUP(B146,[1]база!$A$2:$M$65639,8,0)</f>
        <v>КМС</v>
      </c>
      <c r="F146" s="39" t="str">
        <f>VLOOKUP(B146,[1]база!$A$2:$M$65639,9,0)&amp;IF((VLOOKUP(B146,[1]база!$A$2:$M$65639,10,0))&lt;&gt;0,"-"&amp;VLOOKUP(B146,[1]база!$A$2:$M$65639,10,0)&amp;", ",", ")&amp;VLOOKUP(B146,[1]база!$A$2:$M$65639,11,0)&amp;IF((VLOOKUP(B146,[1]база!$A$2:$M$65639,12,0))&lt;&gt;0,", "&amp;VLOOKUP(B146,[1]база!$A$2:$M$65639,12,0),"")</f>
        <v>г. Тверь, ГБУДОСШОР по видам гребли</v>
      </c>
      <c r="G146" s="39"/>
      <c r="H146" s="41"/>
      <c r="I146" s="41"/>
      <c r="J146" s="41" t="s">
        <v>15</v>
      </c>
      <c r="K146" s="39"/>
      <c r="L146" s="44"/>
      <c r="M146" s="45"/>
    </row>
    <row r="147" spans="1:13" ht="30" customHeight="1">
      <c r="A147" s="35" t="s">
        <v>30</v>
      </c>
      <c r="B147" s="36">
        <v>410</v>
      </c>
      <c r="C147" s="37" t="str">
        <f>VLOOKUP(B147,[1]база!$A$2:$M$65639,2,0)&amp;" "&amp;VLOOKUP(B147,[1]база!$A$2:$M$65639,3,0)</f>
        <v>Томашевская Ева</v>
      </c>
      <c r="D147" s="38">
        <f>VLOOKUP(B147,[1]база!$A$2:$M$65639,7,0)</f>
        <v>2004</v>
      </c>
      <c r="E147" s="38" t="s">
        <v>47</v>
      </c>
      <c r="F147" s="39" t="str">
        <f>VLOOKUP(B147,[1]база!$A$2:$M$65639,9,0)&amp;IF((VLOOKUP(B147,[1]база!$A$2:$M$65639,10,0))&lt;&gt;0,"-"&amp;VLOOKUP(B147,[1]база!$A$2:$M$65639,10,0)&amp;", ",", ")&amp;VLOOKUP(B147,[1]база!$A$2:$M$65639,11,0)&amp;IF((VLOOKUP(B147,[1]база!$A$2:$M$65639,12,0))&lt;&gt;0,", "&amp;VLOOKUP(B147,[1]база!$A$2:$M$65639,12,0),"")</f>
        <v>г. Тверь, ГБУ "СШОР по видам гребли"</v>
      </c>
      <c r="G147" s="39"/>
      <c r="H147" s="41"/>
      <c r="I147" s="41" t="s">
        <v>278</v>
      </c>
      <c r="J147" s="41" t="s">
        <v>46</v>
      </c>
      <c r="K147" s="39" t="str">
        <f>VLOOKUP(B147,[1]база!$A$2:$M$65639,13,0)</f>
        <v>Фролова В.Е., Фролова О.О.</v>
      </c>
      <c r="L147" s="44"/>
      <c r="M147" s="45"/>
    </row>
    <row r="148" spans="1:13" ht="30" customHeight="1">
      <c r="A148" s="35"/>
      <c r="B148" s="36">
        <v>66</v>
      </c>
      <c r="C148" s="37" t="str">
        <f>VLOOKUP(B148,[1]база!$A$2:$M$65639,2,0)&amp;" "&amp;VLOOKUP(B148,[1]база!$A$2:$M$65639,3,0)</f>
        <v>Перепичка Елизавета</v>
      </c>
      <c r="D148" s="38">
        <f>VLOOKUP(B148,[1]база!$A$2:$M$65639,7,0)</f>
        <v>2004</v>
      </c>
      <c r="E148" s="38">
        <v>2</v>
      </c>
      <c r="F148" s="39" t="str">
        <f>VLOOKUP(B148,[1]база!$A$2:$M$65639,9,0)&amp;IF((VLOOKUP(B148,[1]база!$A$2:$M$65639,10,0))&lt;&gt;0,"-"&amp;VLOOKUP(B148,[1]база!$A$2:$M$65639,10,0)&amp;", ",", ")&amp;VLOOKUP(B148,[1]база!$A$2:$M$65639,11,0)&amp;IF((VLOOKUP(B148,[1]база!$A$2:$M$65639,12,0))&lt;&gt;0,", "&amp;VLOOKUP(B148,[1]база!$A$2:$M$65639,12,0),"")</f>
        <v>г. В. Волочек,  МБУ ДОД  ДЮСШ</v>
      </c>
      <c r="G148" s="39"/>
      <c r="H148" s="41"/>
      <c r="I148" s="41"/>
      <c r="J148" s="41" t="s">
        <v>216</v>
      </c>
      <c r="K148" s="39" t="s">
        <v>248</v>
      </c>
      <c r="L148" s="44"/>
      <c r="M148" s="45"/>
    </row>
    <row r="149" spans="1:13" ht="30" customHeight="1">
      <c r="A149" s="35" t="s">
        <v>55</v>
      </c>
      <c r="B149" s="36">
        <v>98</v>
      </c>
      <c r="C149" s="37" t="str">
        <f>VLOOKUP(B149,[1]база!$A$2:$M$65639,2,0)&amp;" "&amp;VLOOKUP(B149,[1]база!$A$2:$M$65639,3,0)</f>
        <v>Смирнова Ангелина</v>
      </c>
      <c r="D149" s="38">
        <f>VLOOKUP(B149,[1]база!$A$2:$M$65639,7,0)</f>
        <v>2006</v>
      </c>
      <c r="E149" s="38">
        <v>1</v>
      </c>
      <c r="F149" s="39" t="str">
        <f>VLOOKUP(B149,[1]база!$A$2:$M$65639,9,0)&amp;IF((VLOOKUP(B149,[1]база!$A$2:$M$65639,10,0))&lt;&gt;0,"-"&amp;VLOOKUP(B149,[1]база!$A$2:$M$65639,10,0)&amp;", ",", ")&amp;VLOOKUP(B149,[1]база!$A$2:$M$65639,11,0)&amp;IF((VLOOKUP(B149,[1]база!$A$2:$M$65639,12,0))&lt;&gt;0,", "&amp;VLOOKUP(B149,[1]база!$A$2:$M$65639,12,0),"")</f>
        <v>г. Тверь, ГБУ "СШОР по видам гребли"</v>
      </c>
      <c r="G149" s="39"/>
      <c r="H149" s="41"/>
      <c r="I149" s="41" t="s">
        <v>279</v>
      </c>
      <c r="J149" s="41" t="s">
        <v>15</v>
      </c>
      <c r="K149" s="39" t="str">
        <f>VLOOKUP(B149,[1]база!$A$2:$M$65639,13,0)</f>
        <v>Максимов Д.Ю.</v>
      </c>
      <c r="L149" s="44"/>
      <c r="M149" s="45"/>
    </row>
    <row r="150" spans="1:13" ht="30" customHeight="1">
      <c r="A150" s="35"/>
      <c r="B150" s="36">
        <v>111</v>
      </c>
      <c r="C150" s="37" t="str">
        <f>VLOOKUP(B150,[1]база!$A$2:$M$65639,2,0)&amp;" "&amp;VLOOKUP(B150,[1]база!$A$2:$M$65639,3,0)</f>
        <v>Денисова Алена</v>
      </c>
      <c r="D150" s="38">
        <f>VLOOKUP(B150,[1]база!$A$2:$M$65639,7,0)</f>
        <v>2005</v>
      </c>
      <c r="E150" s="38">
        <v>1</v>
      </c>
      <c r="F150" s="39" t="str">
        <f>VLOOKUP(B150,[1]база!$A$2:$M$65639,9,0)&amp;IF((VLOOKUP(B150,[1]база!$A$2:$M$65639,10,0))&lt;&gt;0,"-"&amp;VLOOKUP(B150,[1]база!$A$2:$M$65639,10,0)&amp;", ",", ")&amp;VLOOKUP(B150,[1]база!$A$2:$M$65639,11,0)&amp;IF((VLOOKUP(B150,[1]база!$A$2:$M$65639,12,0))&lt;&gt;0,", "&amp;VLOOKUP(B150,[1]база!$A$2:$M$65639,12,0),"")</f>
        <v>г. Тверь, ГБУ "СШОР по видам гребли"</v>
      </c>
      <c r="G150" s="39"/>
      <c r="H150" s="41"/>
      <c r="I150" s="41" t="s">
        <v>15</v>
      </c>
      <c r="J150" s="41" t="s">
        <v>46</v>
      </c>
      <c r="K150" s="39" t="str">
        <f>VLOOKUP(B150,[1]база!$A$2:$M$65639,13,0)</f>
        <v>Максимов Д.Ю.</v>
      </c>
      <c r="L150" s="44"/>
      <c r="M150" s="45"/>
    </row>
    <row r="151" spans="1:13" ht="30" customHeight="1">
      <c r="A151" s="35" t="s">
        <v>34</v>
      </c>
      <c r="B151" s="36">
        <v>107</v>
      </c>
      <c r="C151" s="37" t="str">
        <f>VLOOKUP(B151,[1]база!$A$2:$M$65639,2,0)&amp;" "&amp;VLOOKUP(B151,[1]база!$A$2:$M$65639,3,0)</f>
        <v>Воронцова Яна</v>
      </c>
      <c r="D151" s="38">
        <f>VLOOKUP(B151,[1]база!$A$2:$M$65639,7,0)</f>
        <v>2003</v>
      </c>
      <c r="E151" s="38">
        <v>1</v>
      </c>
      <c r="F151" s="39" t="str">
        <f>VLOOKUP(B151,[1]база!$A$2:$M$65639,9,0)&amp;IF((VLOOKUP(B151,[1]база!$A$2:$M$65639,10,0))&lt;&gt;0,"-"&amp;VLOOKUP(B151,[1]база!$A$2:$M$65639,10,0)&amp;", ",", ")&amp;VLOOKUP(B151,[1]база!$A$2:$M$65639,11,0)&amp;IF((VLOOKUP(B151,[1]база!$A$2:$M$65639,12,0))&lt;&gt;0,", "&amp;VLOOKUP(B151,[1]база!$A$2:$M$65639,12,0),"")</f>
        <v>г. Тверь, ГБУ "СШОР по видам гребли"</v>
      </c>
      <c r="G151" s="39"/>
      <c r="H151" s="41"/>
      <c r="I151" s="41" t="s">
        <v>280</v>
      </c>
      <c r="J151" s="41" t="s">
        <v>107</v>
      </c>
      <c r="K151" s="39" t="str">
        <f>VLOOKUP(B151,[1]база!$A$2:$M$65639,13,0)</f>
        <v>Максимов Д.Ю.</v>
      </c>
      <c r="L151" s="44"/>
      <c r="M151" s="45"/>
    </row>
    <row r="152" spans="1:13" ht="30" customHeight="1">
      <c r="A152" s="35"/>
      <c r="B152" s="36">
        <v>409</v>
      </c>
      <c r="C152" s="37" t="str">
        <f>VLOOKUP(B152,[1]база!$A$2:$M$65639,2,0)&amp;" "&amp;VLOOKUP(B152,[1]база!$A$2:$M$65639,3,0)</f>
        <v>Волкова Ангелина</v>
      </c>
      <c r="D152" s="38">
        <f>VLOOKUP(B152,[1]база!$A$2:$M$65639,7,0)</f>
        <v>2003</v>
      </c>
      <c r="E152" s="38">
        <v>1</v>
      </c>
      <c r="F152" s="39" t="str">
        <f>VLOOKUP(B152,[1]база!$A$2:$M$65639,9,0)&amp;IF((VLOOKUP(B152,[1]база!$A$2:$M$65639,10,0))&lt;&gt;0,"-"&amp;VLOOKUP(B152,[1]база!$A$2:$M$65639,10,0)&amp;", ",", ")&amp;VLOOKUP(B152,[1]база!$A$2:$M$65639,11,0)&amp;IF((VLOOKUP(B152,[1]база!$A$2:$M$65639,12,0))&lt;&gt;0,", "&amp;VLOOKUP(B152,[1]база!$A$2:$M$65639,12,0),"")</f>
        <v>г. Тверь, ГБУ "СШОР по видам гребли"</v>
      </c>
      <c r="G152" s="39"/>
      <c r="H152" s="41"/>
      <c r="I152" s="41"/>
      <c r="J152" s="41" t="s">
        <v>111</v>
      </c>
      <c r="K152" s="39" t="str">
        <f>VLOOKUP(B152,[1]база!$A$2:$M$65639,13,0)</f>
        <v>Фролова В.Е., Фролова О.О.</v>
      </c>
      <c r="L152" s="44"/>
      <c r="M152" s="45"/>
    </row>
    <row r="153" spans="1:13" ht="30" customHeight="1">
      <c r="A153" s="35" t="s">
        <v>38</v>
      </c>
      <c r="B153" s="36">
        <v>334</v>
      </c>
      <c r="C153" s="37" t="str">
        <f>VLOOKUP(B153,[1]база!$A$2:$M$65639,2,0)&amp;" "&amp;VLOOKUP(B153,[1]база!$A$2:$M$65639,3,0)</f>
        <v>Черепанова Виктория</v>
      </c>
      <c r="D153" s="38">
        <f>VLOOKUP(B153,[1]база!$A$2:$M$65639,7,0)</f>
        <v>2005</v>
      </c>
      <c r="E153" s="38">
        <v>3</v>
      </c>
      <c r="F153" s="39" t="str">
        <f>VLOOKUP(B153,[1]база!$A$2:$M$65639,9,0)&amp;IF((VLOOKUP(B153,[1]база!$A$2:$M$65639,10,0))&lt;&gt;0,"-"&amp;VLOOKUP(B153,[1]база!$A$2:$M$65639,10,0)&amp;", ",", ")&amp;VLOOKUP(B153,[1]база!$A$2:$M$65639,11,0)&amp;IF((VLOOKUP(B153,[1]база!$A$2:$M$65639,12,0))&lt;&gt;0,", "&amp;VLOOKUP(B153,[1]база!$A$2:$M$65639,12,0),"")</f>
        <v>г. Тверь, ГБУ "СШОР по видам гребли"</v>
      </c>
      <c r="G153" s="39"/>
      <c r="H153" s="41"/>
      <c r="I153" s="41" t="s">
        <v>281</v>
      </c>
      <c r="J153" s="41" t="s">
        <v>145</v>
      </c>
      <c r="K153" s="39" t="str">
        <f>VLOOKUP(B153,[1]база!$A$2:$M$65639,13,0)</f>
        <v>Никитина Ю.М.</v>
      </c>
      <c r="L153" s="44"/>
      <c r="M153" s="45"/>
    </row>
    <row r="154" spans="1:13" ht="30" customHeight="1">
      <c r="A154" s="35"/>
      <c r="B154" s="36">
        <v>436</v>
      </c>
      <c r="C154" s="37" t="str">
        <f>VLOOKUP(B154,[1]база!$A$2:$M$65639,2,0)&amp;" "&amp;VLOOKUP(B154,[1]база!$A$2:$M$65639,3,0)</f>
        <v>Волкова Марьяна</v>
      </c>
      <c r="D154" s="38">
        <f>VLOOKUP(B154,[1]база!$A$2:$M$65639,7,0)</f>
        <v>2005</v>
      </c>
      <c r="E154" s="38">
        <v>2</v>
      </c>
      <c r="F154" s="39" t="str">
        <f>VLOOKUP(B154,[1]база!$A$2:$M$65639,9,0)&amp;IF((VLOOKUP(B154,[1]база!$A$2:$M$65639,10,0))&lt;&gt;0,"-"&amp;VLOOKUP(B154,[1]база!$A$2:$M$65639,10,0)&amp;", ",", ")&amp;VLOOKUP(B154,[1]база!$A$2:$M$65639,11,0)&amp;IF((VLOOKUP(B154,[1]база!$A$2:$M$65639,12,0))&lt;&gt;0,", "&amp;VLOOKUP(B154,[1]база!$A$2:$M$65639,12,0),"")</f>
        <v>г. Тверь, ГБУ "СШОР по видам гребли"</v>
      </c>
      <c r="G154" s="39"/>
      <c r="H154" s="41"/>
      <c r="I154" s="41"/>
      <c r="J154" s="41" t="s">
        <v>117</v>
      </c>
      <c r="K154" s="39" t="s">
        <v>270</v>
      </c>
      <c r="L154" s="44"/>
      <c r="M154" s="45"/>
    </row>
    <row r="155" spans="1:13" ht="30" customHeight="1">
      <c r="A155" s="35" t="s">
        <v>42</v>
      </c>
      <c r="B155" s="36">
        <v>3304</v>
      </c>
      <c r="C155" s="37" t="str">
        <f>VLOOKUP(B155,[1]база!$A$2:$M$65639,2,0)&amp;" "&amp;VLOOKUP(B155,[1]база!$A$2:$M$65639,3,0)</f>
        <v>Ивашкина Алена</v>
      </c>
      <c r="D155" s="38">
        <f>VLOOKUP(B155,[1]база!$A$2:$M$65639,7,0)</f>
        <v>2002</v>
      </c>
      <c r="E155" s="38">
        <v>1</v>
      </c>
      <c r="F155" s="39" t="str">
        <f>VLOOKUP(B155,[1]база!$A$2:$M$65639,9,0)&amp;IF((VLOOKUP(B155,[1]база!$A$2:$M$65639,10,0))&lt;&gt;0,"-"&amp;VLOOKUP(B155,[1]база!$A$2:$M$65639,10,0)&amp;", ",", ")&amp;VLOOKUP(B155,[1]база!$A$2:$M$65639,11,0)&amp;IF((VLOOKUP(B155,[1]база!$A$2:$M$65639,12,0))&lt;&gt;0,", "&amp;VLOOKUP(B155,[1]база!$A$2:$M$65639,12,0),"")</f>
        <v>г. Тверь, ГБУ "СШОР по видам гребли"</v>
      </c>
      <c r="G155" s="39"/>
      <c r="H155" s="41"/>
      <c r="I155" s="41" t="s">
        <v>282</v>
      </c>
      <c r="J155" s="41" t="s">
        <v>216</v>
      </c>
      <c r="K155" s="39" t="str">
        <f>VLOOKUP(B155,[1]база!$A$2:$M$65639,13,0)</f>
        <v>Чугреева ОА.</v>
      </c>
      <c r="L155" s="44"/>
      <c r="M155" s="45"/>
    </row>
    <row r="156" spans="1:13" ht="30" customHeight="1">
      <c r="A156" s="35"/>
      <c r="B156" s="36">
        <v>157</v>
      </c>
      <c r="C156" s="37" t="str">
        <f>VLOOKUP(B156,[1]база!$A$2:$M$65639,2,0)&amp;" "&amp;VLOOKUP(B156,[1]база!$A$2:$M$65639,3,0)</f>
        <v>Калязина Анастасия</v>
      </c>
      <c r="D156" s="38">
        <f>VLOOKUP(B156,[1]база!$A$2:$M$65639,7,0)</f>
        <v>2003</v>
      </c>
      <c r="E156" s="38">
        <f>VLOOKUP(B156,[1]база!$A$2:$M$65639,8,0)</f>
        <v>1</v>
      </c>
      <c r="F156" s="39" t="str">
        <f>VLOOKUP(B156,[1]база!$A$2:$M$65639,9,0)&amp;IF((VLOOKUP(B156,[1]база!$A$2:$M$65639,10,0))&lt;&gt;0,"-"&amp;VLOOKUP(B156,[1]база!$A$2:$M$65639,10,0)&amp;", ",", ")&amp;VLOOKUP(B156,[1]база!$A$2:$M$65639,11,0)&amp;IF((VLOOKUP(B156,[1]база!$A$2:$M$65639,12,0))&lt;&gt;0,", "&amp;VLOOKUP(B156,[1]база!$A$2:$M$65639,12,0),"")</f>
        <v>г. Тверь, ГБУ "СШОР по видам гребли"</v>
      </c>
      <c r="G156" s="39"/>
      <c r="H156" s="41"/>
      <c r="I156" s="41"/>
      <c r="J156" s="41" t="s">
        <v>15</v>
      </c>
      <c r="K156" s="39"/>
      <c r="L156" s="44"/>
      <c r="M156" s="45"/>
    </row>
    <row r="157" spans="1:13" ht="30" customHeight="1">
      <c r="A157" s="35"/>
      <c r="B157" s="36"/>
      <c r="C157" s="37"/>
      <c r="D157" s="38"/>
      <c r="E157" s="38"/>
      <c r="F157" s="39"/>
      <c r="G157" s="39"/>
      <c r="H157" s="41"/>
      <c r="I157" s="41"/>
      <c r="J157" s="41"/>
      <c r="K157" s="39"/>
      <c r="L157" s="44"/>
      <c r="M157" s="45"/>
    </row>
    <row r="158" spans="1:13" ht="30" customHeight="1">
      <c r="A158" s="34" t="s">
        <v>283</v>
      </c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44"/>
      <c r="M158" s="45"/>
    </row>
    <row r="159" spans="1:13" ht="30" customHeight="1">
      <c r="A159" s="35" t="s">
        <v>17</v>
      </c>
      <c r="B159" s="36">
        <v>218</v>
      </c>
      <c r="C159" s="37" t="str">
        <f>VLOOKUP(B159,[1]база!$A$2:$M$65639,2,0)&amp;" "&amp;VLOOKUP(B159,[1]база!$A$2:$M$65639,3,0)</f>
        <v>Сергеев Александр</v>
      </c>
      <c r="D159" s="38">
        <f>VLOOKUP(B159,[1]база!$A$2:$M$65639,7,0)</f>
        <v>1994</v>
      </c>
      <c r="E159" s="38" t="str">
        <f>VLOOKUP(B159,[1]база!$A$2:$M$65639,8,0)</f>
        <v>МСМК</v>
      </c>
      <c r="F159" s="39" t="str">
        <f>VLOOKUP(B159,[1]база!$A$2:$M$65639,9,0)&amp;IF((VLOOKUP(B159,[1]база!$A$2:$M$65639,10,0))&lt;&gt;0,"-"&amp;VLOOKUP(B159,[1]база!$A$2:$M$65639,10,0)&amp;", ",", ")&amp;VLOOKUP(B159,[1]база!$A$2:$M$65639,11,0)&amp;IF((VLOOKUP(B159,[1]база!$A$2:$M$65639,12,0))&lt;&gt;0,", "&amp;VLOOKUP(B159,[1]база!$A$2:$M$65639,12,0),"")</f>
        <v>г. Тверь, ГБУЦСП "ШВСМ" Тверской области</v>
      </c>
      <c r="G159" s="39"/>
      <c r="H159" s="41" t="s">
        <v>284</v>
      </c>
      <c r="I159" s="41" t="s">
        <v>285</v>
      </c>
      <c r="J159" s="41" t="s">
        <v>107</v>
      </c>
      <c r="K159" s="39" t="str">
        <f>VLOOKUP(B159,[1]база!$A$2:$M$65639,13,0)</f>
        <v>Тяпкина С.В.</v>
      </c>
      <c r="L159" s="44"/>
      <c r="M159" s="45"/>
    </row>
    <row r="160" spans="1:13" ht="30" customHeight="1">
      <c r="A160" s="35" t="s">
        <v>21</v>
      </c>
      <c r="B160" s="36">
        <v>2334</v>
      </c>
      <c r="C160" s="37" t="str">
        <f>VLOOKUP(B160,[1]база!$A$2:$M$65639,2,0)&amp;" "&amp;VLOOKUP(B160,[1]база!$A$2:$M$65639,3,0)</f>
        <v>Мосягин Иван</v>
      </c>
      <c r="D160" s="38">
        <f>VLOOKUP(B160,[1]база!$A$2:$M$65639,7,0)</f>
        <v>2000</v>
      </c>
      <c r="E160" s="38" t="s">
        <v>286</v>
      </c>
      <c r="F160" s="39" t="str">
        <f>VLOOKUP(B160,[1]база!$A$2:$M$65639,9,0)&amp;IF((VLOOKUP(B160,[1]база!$A$2:$M$65639,10,0))&lt;&gt;0,"-"&amp;VLOOKUP(B160,[1]база!$A$2:$M$65639,10,0)&amp;", ",", ")&amp;VLOOKUP(B160,[1]база!$A$2:$M$65639,11,0)&amp;IF((VLOOKUP(B160,[1]база!$A$2:$M$65639,12,0))&lt;&gt;0,", "&amp;VLOOKUP(B160,[1]база!$A$2:$M$65639,12,0),"")</f>
        <v>г. В. Волочек,  МБУ ДОД  ДЮСШ</v>
      </c>
      <c r="G160" s="39"/>
      <c r="H160" s="41" t="s">
        <v>287</v>
      </c>
      <c r="I160" s="41" t="s">
        <v>288</v>
      </c>
      <c r="J160" s="41" t="s">
        <v>111</v>
      </c>
      <c r="K160" s="39" t="s">
        <v>248</v>
      </c>
      <c r="L160" s="44"/>
      <c r="M160" s="45"/>
    </row>
    <row r="161" spans="1:13" ht="30" customHeight="1">
      <c r="A161" s="35" t="s">
        <v>25</v>
      </c>
      <c r="B161" s="36">
        <v>3308</v>
      </c>
      <c r="C161" s="37" t="str">
        <f>VLOOKUP(B161,[1]база!$A$2:$M$65639,2,0)&amp;" "&amp;VLOOKUP(B161,[1]база!$A$2:$M$65639,3,0)</f>
        <v>Болтунов Кирилл</v>
      </c>
      <c r="D161" s="38">
        <f>VLOOKUP(B161,[1]база!$A$2:$M$65639,7,0)</f>
        <v>2003</v>
      </c>
      <c r="E161" s="38" t="str">
        <f>VLOOKUP(B161,[1]база!$A$2:$M$65639,8,0)</f>
        <v>КМС</v>
      </c>
      <c r="F161" s="39" t="str">
        <f>VLOOKUP(B161,[1]база!$A$2:$M$65639,9,0)&amp;IF((VLOOKUP(B161,[1]база!$A$2:$M$65639,10,0))&lt;&gt;0,"-"&amp;VLOOKUP(B161,[1]база!$A$2:$M$65639,10,0)&amp;", ",", ")&amp;VLOOKUP(B161,[1]база!$A$2:$M$65639,11,0)&amp;IF((VLOOKUP(B161,[1]база!$A$2:$M$65639,12,0))&lt;&gt;0,", "&amp;VLOOKUP(B161,[1]база!$A$2:$M$65639,12,0),"")</f>
        <v>г. В. Волочек, МБУ ДОД ДЮСШ</v>
      </c>
      <c r="G161" s="39"/>
      <c r="H161" s="41" t="s">
        <v>289</v>
      </c>
      <c r="I161" s="41" t="s">
        <v>290</v>
      </c>
      <c r="J161" s="41" t="s">
        <v>145</v>
      </c>
      <c r="K161" s="39" t="s">
        <v>248</v>
      </c>
      <c r="L161" s="44"/>
      <c r="M161" s="45"/>
    </row>
    <row r="162" spans="1:13" ht="30" customHeight="1">
      <c r="A162" s="35" t="s">
        <v>30</v>
      </c>
      <c r="B162" s="36">
        <v>4009</v>
      </c>
      <c r="C162" s="37" t="str">
        <f>VLOOKUP(B162,[1]база!$A$2:$M$65639,2,0)&amp;" "&amp;VLOOKUP(B162,[1]база!$A$2:$M$65639,3,0)</f>
        <v>Иванов Даниил</v>
      </c>
      <c r="D162" s="38">
        <f>VLOOKUP(B162,[1]база!$A$2:$M$65639,7,0)</f>
        <v>2001</v>
      </c>
      <c r="E162" s="38" t="str">
        <f>VLOOKUP(B162,[1]база!$A$2:$M$65639,8,0)</f>
        <v>КМС</v>
      </c>
      <c r="F162" s="39" t="str">
        <f>VLOOKUP(B162,[1]база!$A$2:$M$65639,9,0)&amp;IF((VLOOKUP(B162,[1]база!$A$2:$M$65639,10,0))&lt;&gt;0,"-"&amp;VLOOKUP(B162,[1]база!$A$2:$M$65639,10,0)&amp;", ",", ")&amp;VLOOKUP(B162,[1]база!$A$2:$M$65639,11,0)&amp;IF((VLOOKUP(B162,[1]база!$A$2:$M$65639,12,0))&lt;&gt;0,", "&amp;VLOOKUP(B162,[1]база!$A$2:$M$65639,12,0),"")</f>
        <v>г. Тверь, ГБУ "СШОР по видам гребли"</v>
      </c>
      <c r="G162" s="39"/>
      <c r="H162" s="41" t="s">
        <v>291</v>
      </c>
      <c r="I162" s="41" t="s">
        <v>292</v>
      </c>
      <c r="J162" s="41" t="s">
        <v>117</v>
      </c>
      <c r="K162" s="39" t="str">
        <f>VLOOKUP(B162,[1]база!$A$2:$M$65639,13,0)</f>
        <v>Афанасьев С.А., Семенов А.М.</v>
      </c>
      <c r="L162" s="44"/>
      <c r="M162" s="45"/>
    </row>
    <row r="163" spans="1:13" ht="30" customHeight="1">
      <c r="A163" s="35" t="s">
        <v>55</v>
      </c>
      <c r="B163" s="36">
        <v>971</v>
      </c>
      <c r="C163" s="37" t="str">
        <f>VLOOKUP(B163,[1]база!$A$2:$M$65639,2,0)&amp;" "&amp;VLOOKUP(B163,[1]база!$A$2:$M$65639,3,0)</f>
        <v>Лазарев Виталий</v>
      </c>
      <c r="D163" s="38">
        <f>VLOOKUP(B163,[1]база!$A$2:$M$65639,7,0)</f>
        <v>1985</v>
      </c>
      <c r="E163" s="38">
        <v>2</v>
      </c>
      <c r="F163" s="39" t="str">
        <f>VLOOKUP(B163,[1]база!$A$2:$M$65639,9,0)&amp;IF((VLOOKUP(B163,[1]база!$A$2:$M$65639,10,0))&lt;&gt;0,"-"&amp;VLOOKUP(B163,[1]база!$A$2:$M$65639,10,0)&amp;", ",", ")&amp;VLOOKUP(B163,[1]база!$A$2:$M$65639,11,0)&amp;IF((VLOOKUP(B163,[1]база!$A$2:$M$65639,12,0))&lt;&gt;0,", "&amp;VLOOKUP(B163,[1]база!$A$2:$M$65639,12,0),"")</f>
        <v>г Великий Новгород, ГОАУ "СШОР "Олимп"</v>
      </c>
      <c r="G163" s="39"/>
      <c r="H163" s="41" t="s">
        <v>293</v>
      </c>
      <c r="I163" s="41" t="s">
        <v>294</v>
      </c>
      <c r="J163" s="41" t="s">
        <v>15</v>
      </c>
      <c r="K163" s="39" t="str">
        <f>VLOOKUP(B163,[1]база!$A$2:$M$65639,13,0)</f>
        <v>Трофимова Н.Ю.</v>
      </c>
      <c r="L163" s="44"/>
      <c r="M163" s="45"/>
    </row>
    <row r="164" spans="1:13" ht="30" customHeight="1">
      <c r="A164" s="35" t="s">
        <v>34</v>
      </c>
      <c r="B164" s="36">
        <v>2831</v>
      </c>
      <c r="C164" s="37" t="str">
        <f>VLOOKUP(B164,[1]база!$A$2:$M$65639,2,0)&amp;" "&amp;VLOOKUP(B164,[1]база!$A$2:$M$65639,3,0)</f>
        <v>Цыпкин Виктор</v>
      </c>
      <c r="D164" s="38">
        <f>VLOOKUP(B164,[1]база!$A$2:$M$65639,7,0)</f>
        <v>1998</v>
      </c>
      <c r="E164" s="38" t="s">
        <v>47</v>
      </c>
      <c r="F164" s="39" t="str">
        <f>VLOOKUP(B164,[1]база!$A$2:$M$65639,9,0)&amp;IF((VLOOKUP(B164,[1]база!$A$2:$M$65639,10,0))&lt;&gt;0,"-"&amp;VLOOKUP(B164,[1]база!$A$2:$M$65639,10,0)&amp;", ",", ")&amp;VLOOKUP(B164,[1]база!$A$2:$M$65639,11,0)&amp;IF((VLOOKUP(B164,[1]база!$A$2:$M$65639,12,0))&lt;&gt;0,", "&amp;VLOOKUP(B164,[1]база!$A$2:$M$65639,12,0),"")</f>
        <v>г. Тверь- , ГБУ "СШОР по видам гребли"</v>
      </c>
      <c r="G164" s="39"/>
      <c r="H164" s="41" t="s">
        <v>295</v>
      </c>
      <c r="I164" s="41" t="s">
        <v>296</v>
      </c>
      <c r="J164" s="41" t="s">
        <v>216</v>
      </c>
      <c r="K164" s="39" t="str">
        <f>VLOOKUP(B164,[1]база!$A$2:$M$65639,13,0)</f>
        <v>Афанасьев С.А., Семенов А.М.</v>
      </c>
      <c r="L164" s="44"/>
      <c r="M164" s="45"/>
    </row>
    <row r="165" spans="1:13" ht="30" customHeight="1">
      <c r="A165" s="35" t="s">
        <v>38</v>
      </c>
      <c r="B165" s="36">
        <v>1667</v>
      </c>
      <c r="C165" s="37" t="str">
        <f>VLOOKUP(B165,[1]база!$A$2:$M$65639,2,0)&amp;" "&amp;VLOOKUP(B165,[1]база!$A$2:$M$65639,3,0)</f>
        <v>Смирнов Виталий</v>
      </c>
      <c r="D165" s="38">
        <f>VLOOKUP(B165,[1]база!$A$2:$M$65639,7,0)</f>
        <v>1969</v>
      </c>
      <c r="E165" s="38" t="s">
        <v>47</v>
      </c>
      <c r="F165" s="39" t="str">
        <f>VLOOKUP(B165,[1]база!$A$2:$M$65639,9,0)&amp;IF((VLOOKUP(B165,[1]база!$A$2:$M$65639,10,0))&lt;&gt;0,"-"&amp;VLOOKUP(B165,[1]база!$A$2:$M$65639,10,0)&amp;", ",", ")&amp;VLOOKUP(B165,[1]база!$A$2:$M$65639,11,0)&amp;IF((VLOOKUP(B165,[1]база!$A$2:$M$65639,12,0))&lt;&gt;0,", "&amp;VLOOKUP(B165,[1]база!$A$2:$M$65639,12,0),"")</f>
        <v>г. Тверь, ТСК "Шторм"</v>
      </c>
      <c r="G165" s="39"/>
      <c r="H165" s="41" t="s">
        <v>297</v>
      </c>
      <c r="I165" s="41" t="s">
        <v>298</v>
      </c>
      <c r="J165" s="41" t="s">
        <v>15</v>
      </c>
      <c r="K165" s="39" t="str">
        <f>VLOOKUP(B165,[1]база!$A$2:$M$65639,13,0)</f>
        <v>самостоятельно</v>
      </c>
      <c r="L165" s="44"/>
      <c r="M165" s="45"/>
    </row>
    <row r="166" spans="1:13" ht="30" customHeight="1">
      <c r="A166" s="35" t="s">
        <v>42</v>
      </c>
      <c r="B166" s="36">
        <v>174</v>
      </c>
      <c r="C166" s="37" t="str">
        <f>VLOOKUP(B166,[1]база!$A$2:$M$65639,2,0)&amp;" "&amp;VLOOKUP(B166,[1]база!$A$2:$M$65639,3,0)</f>
        <v>Сыбачин Ян</v>
      </c>
      <c r="D166" s="38">
        <f>VLOOKUP(B166,[1]база!$A$2:$M$65639,7,0)</f>
        <v>2002</v>
      </c>
      <c r="E166" s="38">
        <v>1</v>
      </c>
      <c r="F166" s="39" t="str">
        <f>VLOOKUP(B166,[1]база!$A$2:$M$65639,9,0)&amp;IF((VLOOKUP(B166,[1]база!$A$2:$M$65639,10,0))&lt;&gt;0,"-"&amp;VLOOKUP(B166,[1]база!$A$2:$M$65639,10,0)&amp;", ",", ")&amp;VLOOKUP(B166,[1]база!$A$2:$M$65639,11,0)&amp;IF((VLOOKUP(B166,[1]база!$A$2:$M$65639,12,0))&lt;&gt;0,", "&amp;VLOOKUP(B166,[1]база!$A$2:$M$65639,12,0),"")</f>
        <v>г. Тверь, ГБУ "СШОР по видам гребли"</v>
      </c>
      <c r="G166" s="39"/>
      <c r="H166" s="41" t="s">
        <v>299</v>
      </c>
      <c r="I166" s="41" t="s">
        <v>300</v>
      </c>
      <c r="J166" s="41" t="s">
        <v>46</v>
      </c>
      <c r="K166" s="39" t="str">
        <f>VLOOKUP(B166,[1]база!$A$2:$M$65639,13,0)</f>
        <v>Чугреева О.А.</v>
      </c>
      <c r="L166" s="44"/>
      <c r="M166" s="45"/>
    </row>
    <row r="167" spans="1:13" ht="30" customHeight="1">
      <c r="A167" s="35" t="s">
        <v>46</v>
      </c>
      <c r="B167" s="36">
        <v>322</v>
      </c>
      <c r="C167" s="37" t="str">
        <f>VLOOKUP(B167,[1]база!$A$2:$M$65639,2,0)&amp;" "&amp;VLOOKUP(B167,[1]база!$A$2:$M$65639,3,0)</f>
        <v>Михайлов Григорий</v>
      </c>
      <c r="D167" s="38">
        <f>VLOOKUP(B167,[1]база!$A$2:$M$65639,7,0)</f>
        <v>2003</v>
      </c>
      <c r="E167" s="38">
        <v>2</v>
      </c>
      <c r="F167" s="39" t="str">
        <f>VLOOKUP(B167,[1]база!$A$2:$M$65639,9,0)&amp;IF((VLOOKUP(B167,[1]база!$A$2:$M$65639,10,0))&lt;&gt;0,"-"&amp;VLOOKUP(B167,[1]база!$A$2:$M$65639,10,0)&amp;", ",", ")&amp;VLOOKUP(B167,[1]база!$A$2:$M$65639,11,0)&amp;IF((VLOOKUP(B167,[1]база!$A$2:$M$65639,12,0))&lt;&gt;0,", "&amp;VLOOKUP(B167,[1]база!$A$2:$M$65639,12,0),"")</f>
        <v>г. Тверь, ГБУ "СШОР по видам гребли"</v>
      </c>
      <c r="G167" s="39"/>
      <c r="H167" s="41" t="s">
        <v>301</v>
      </c>
      <c r="I167" s="41" t="s">
        <v>302</v>
      </c>
      <c r="J167" s="41" t="s">
        <v>15</v>
      </c>
      <c r="K167" s="39" t="str">
        <f>VLOOKUP(B167,[1]база!$A$2:$M$65639,13,0)</f>
        <v>Никитина Ю.М.</v>
      </c>
      <c r="L167" s="44"/>
      <c r="M167" s="45"/>
    </row>
    <row r="168" spans="1:13" ht="30" customHeight="1">
      <c r="A168" s="35" t="s">
        <v>51</v>
      </c>
      <c r="B168" s="36">
        <v>216</v>
      </c>
      <c r="C168" s="37" t="str">
        <f>VLOOKUP(B168,[1]база!$A$2:$M$65639,2,0)&amp;" "&amp;VLOOKUP(B168,[1]база!$A$2:$M$65639,3,0)</f>
        <v>Садертдинов Наиль</v>
      </c>
      <c r="D168" s="38">
        <f>VLOOKUP(B168,[1]база!$A$2:$M$65639,7,0)</f>
        <v>1994</v>
      </c>
      <c r="E168" s="38" t="s">
        <v>26</v>
      </c>
      <c r="F168" s="39" t="str">
        <f>VLOOKUP(B168,[1]база!$A$2:$M$65639,9,0)&amp;IF((VLOOKUP(B168,[1]база!$A$2:$M$65639,10,0))&lt;&gt;0,"-"&amp;VLOOKUP(B168,[1]база!$A$2:$M$65639,10,0)&amp;", ",", ")&amp;VLOOKUP(B168,[1]база!$A$2:$M$65639,11,0)&amp;IF((VLOOKUP(B168,[1]база!$A$2:$M$65639,12,0))&lt;&gt;0,", "&amp;VLOOKUP(B168,[1]база!$A$2:$M$65639,12,0),"")</f>
        <v xml:space="preserve">г. Тверь, ТСК "Шторм",  </v>
      </c>
      <c r="G168" s="39"/>
      <c r="H168" s="41" t="s">
        <v>303</v>
      </c>
      <c r="I168" s="41" t="s">
        <v>102</v>
      </c>
      <c r="J168" s="41" t="s">
        <v>15</v>
      </c>
      <c r="K168" s="39" t="s">
        <v>304</v>
      </c>
      <c r="L168" s="44"/>
      <c r="M168" s="45"/>
    </row>
    <row r="169" spans="1:13" ht="30" customHeight="1">
      <c r="A169" s="35" t="s">
        <v>128</v>
      </c>
      <c r="B169" s="36">
        <v>2214</v>
      </c>
      <c r="C169" s="37" t="str">
        <f>VLOOKUP(B169,[1]база!$A$2:$M$65639,2,0)&amp;" "&amp;VLOOKUP(B169,[1]база!$A$2:$M$65639,3,0)</f>
        <v>Клементьев Антон</v>
      </c>
      <c r="D169" s="38">
        <f>VLOOKUP(B169,[1]база!$A$2:$M$65639,7,0)</f>
        <v>1994</v>
      </c>
      <c r="E169" s="38">
        <v>1</v>
      </c>
      <c r="F169" s="39" t="str">
        <f>VLOOKUP(B169,[1]база!$A$2:$M$65639,9,0)&amp;IF((VLOOKUP(B169,[1]база!$A$2:$M$65639,10,0))&lt;&gt;0,"-"&amp;VLOOKUP(B169,[1]база!$A$2:$M$65639,10,0)&amp;", ",", ")&amp;VLOOKUP(B169,[1]база!$A$2:$M$65639,11,0)&amp;IF((VLOOKUP(B169,[1]база!$A$2:$M$65639,12,0))&lt;&gt;0,", "&amp;VLOOKUP(B169,[1]база!$A$2:$M$65639,12,0),"")</f>
        <v>г. Тверь, ГБУ "СШОР по видам гребли"</v>
      </c>
      <c r="G169" s="39"/>
      <c r="H169" s="41" t="s">
        <v>305</v>
      </c>
      <c r="I169" s="41"/>
      <c r="J169" s="41" t="s">
        <v>15</v>
      </c>
      <c r="K169" s="39" t="str">
        <f>VLOOKUP(B169,[1]база!$A$2:$M$65639,13,0)</f>
        <v>Плиткин А.А.</v>
      </c>
      <c r="L169" s="44"/>
      <c r="M169" s="45"/>
    </row>
    <row r="170" spans="1:13" ht="30" customHeight="1">
      <c r="A170" s="35" t="s">
        <v>210</v>
      </c>
      <c r="B170" s="36">
        <v>3305</v>
      </c>
      <c r="C170" s="37" t="str">
        <f>VLOOKUP(B170,[1]база!$A$2:$M$65639,2,0)&amp;" "&amp;VLOOKUP(B170,[1]база!$A$2:$M$65639,3,0)</f>
        <v>Крылов Максим</v>
      </c>
      <c r="D170" s="38">
        <f>VLOOKUP(B170,[1]база!$A$2:$M$65639,7,0)</f>
        <v>2002</v>
      </c>
      <c r="E170" s="38" t="s">
        <v>47</v>
      </c>
      <c r="F170" s="39" t="str">
        <f>VLOOKUP(B170,[1]база!$A$2:$M$65639,9,0)&amp;IF((VLOOKUP(B170,[1]база!$A$2:$M$65639,10,0))&lt;&gt;0,"-"&amp;VLOOKUP(B170,[1]база!$A$2:$M$65639,10,0)&amp;", ",", ")&amp;VLOOKUP(B170,[1]база!$A$2:$M$65639,11,0)&amp;IF((VLOOKUP(B170,[1]база!$A$2:$M$65639,12,0))&lt;&gt;0,", "&amp;VLOOKUP(B170,[1]база!$A$2:$M$65639,12,0),"")</f>
        <v>г. Тверь, ГБУ "СШОР по видам гребли"</v>
      </c>
      <c r="G170" s="39"/>
      <c r="H170" s="41" t="s">
        <v>306</v>
      </c>
      <c r="I170" s="41"/>
      <c r="J170" s="41" t="s">
        <v>15</v>
      </c>
      <c r="K170" s="39" t="str">
        <f>VLOOKUP(B170,[1]база!$A$2:$M$65639,13,0)</f>
        <v>Максимов Д.Ю.</v>
      </c>
      <c r="L170" s="44"/>
      <c r="M170" s="45"/>
    </row>
    <row r="171" spans="1:13" ht="30" customHeight="1">
      <c r="A171" s="35" t="s">
        <v>62</v>
      </c>
      <c r="B171" s="36">
        <v>168</v>
      </c>
      <c r="C171" s="37" t="str">
        <f>VLOOKUP(B171,[1]база!$A$2:$M$65639,2,0)&amp;" "&amp;VLOOKUP(B171,[1]база!$A$2:$M$65639,3,0)</f>
        <v>Серебренный Владимир</v>
      </c>
      <c r="D171" s="38">
        <f>VLOOKUP(B171,[1]база!$A$2:$M$65639,7,0)</f>
        <v>2002</v>
      </c>
      <c r="E171" s="38">
        <v>2</v>
      </c>
      <c r="F171" s="39" t="str">
        <f>VLOOKUP(B171,[1]база!$A$2:$M$65639,9,0)&amp;IF((VLOOKUP(B171,[1]база!$A$2:$M$65639,10,0))&lt;&gt;0,"-"&amp;VLOOKUP(B171,[1]база!$A$2:$M$65639,10,0)&amp;", ",", ")&amp;VLOOKUP(B171,[1]база!$A$2:$M$65639,11,0)&amp;IF((VLOOKUP(B171,[1]база!$A$2:$M$65639,12,0))&lt;&gt;0,", "&amp;VLOOKUP(B171,[1]база!$A$2:$M$65639,12,0),"")</f>
        <v>г. Тверь, ГБУ "СШОР по видам гребли"</v>
      </c>
      <c r="G171" s="39"/>
      <c r="H171" s="41" t="s">
        <v>307</v>
      </c>
      <c r="I171" s="41"/>
      <c r="J171" s="41" t="s">
        <v>15</v>
      </c>
      <c r="K171" s="39" t="str">
        <f>VLOOKUP(B171,[1]база!$A$2:$M$65639,13,0)</f>
        <v>Чугреева О.А.</v>
      </c>
      <c r="L171" s="44"/>
      <c r="M171" s="45"/>
    </row>
    <row r="172" spans="1:13" ht="30" customHeight="1">
      <c r="A172" s="35" t="s">
        <v>239</v>
      </c>
      <c r="B172" s="36">
        <v>170</v>
      </c>
      <c r="C172" s="37" t="str">
        <f>VLOOKUP(B172,[1]база!$A$2:$M$65639,2,0)&amp;" "&amp;VLOOKUP(B172,[1]база!$A$2:$M$65639,3,0)</f>
        <v>Шарапов Иван</v>
      </c>
      <c r="D172" s="38">
        <f>VLOOKUP(B172,[1]база!$A$2:$M$65639,7,0)</f>
        <v>2005</v>
      </c>
      <c r="E172" s="38">
        <v>2</v>
      </c>
      <c r="F172" s="39" t="str">
        <f>VLOOKUP(B172,[1]база!$A$2:$M$65639,9,0)&amp;IF((VLOOKUP(B172,[1]база!$A$2:$M$65639,10,0))&lt;&gt;0,"-"&amp;VLOOKUP(B172,[1]база!$A$2:$M$65639,10,0)&amp;", ",", ")&amp;VLOOKUP(B172,[1]база!$A$2:$M$65639,11,0)&amp;IF((VLOOKUP(B172,[1]база!$A$2:$M$65639,12,0))&lt;&gt;0,", "&amp;VLOOKUP(B172,[1]база!$A$2:$M$65639,12,0),"")</f>
        <v>г. Тверь, ГБУ "СШОР по видам гребли"</v>
      </c>
      <c r="G172" s="39"/>
      <c r="H172" s="41" t="s">
        <v>308</v>
      </c>
      <c r="I172" s="41"/>
      <c r="J172" s="41" t="s">
        <v>15</v>
      </c>
      <c r="K172" s="39" t="str">
        <f>VLOOKUP(B172,[1]база!$A$2:$M$65639,13,0)</f>
        <v>Чугреева О.А.</v>
      </c>
      <c r="L172" s="44"/>
      <c r="M172" s="45"/>
    </row>
    <row r="173" spans="1:13" ht="30" customHeight="1">
      <c r="A173" s="35" t="s">
        <v>309</v>
      </c>
      <c r="B173" s="36">
        <v>805</v>
      </c>
      <c r="C173" s="37" t="str">
        <f>VLOOKUP(B173,[1]база!$A$2:$M$65639,2,0)&amp;" "&amp;VLOOKUP(B173,[1]база!$A$2:$M$65639,3,0)</f>
        <v>Фролов Олег</v>
      </c>
      <c r="D173" s="38">
        <f>VLOOKUP(B173,[1]база!$A$2:$M$65639,7,0)</f>
        <v>1962</v>
      </c>
      <c r="E173" s="38" t="s">
        <v>26</v>
      </c>
      <c r="F173" s="39" t="str">
        <f>VLOOKUP(B173,[1]база!$A$2:$M$65639,9,0)&amp;IF((VLOOKUP(B173,[1]база!$A$2:$M$65639,10,0))&lt;&gt;0,"-"&amp;VLOOKUP(B173,[1]база!$A$2:$M$65639,10,0)&amp;", ",", ")&amp;VLOOKUP(B173,[1]база!$A$2:$M$65639,11,0)&amp;IF((VLOOKUP(B173,[1]база!$A$2:$M$65639,12,0))&lt;&gt;0,", "&amp;VLOOKUP(B173,[1]база!$A$2:$M$65639,12,0),"")</f>
        <v>г. Тверь, СК "Русский свет"</v>
      </c>
      <c r="G173" s="39"/>
      <c r="H173" s="41" t="s">
        <v>310</v>
      </c>
      <c r="I173" s="41"/>
      <c r="J173" s="41" t="s">
        <v>15</v>
      </c>
      <c r="K173" s="39" t="str">
        <f>VLOOKUP(B173,[1]база!$A$2:$M$65639,13,0)</f>
        <v>Фролова В.Е., Фролова О.О.</v>
      </c>
      <c r="L173" s="44"/>
      <c r="M173" s="45"/>
    </row>
    <row r="174" spans="1:13" ht="30" customHeight="1">
      <c r="A174" s="35"/>
      <c r="B174" s="36"/>
      <c r="C174" s="37"/>
      <c r="D174" s="38"/>
      <c r="E174" s="38"/>
      <c r="F174" s="39"/>
      <c r="G174" s="39"/>
      <c r="H174" s="41"/>
      <c r="I174" s="41"/>
      <c r="J174" s="41"/>
      <c r="K174" s="39"/>
      <c r="L174" s="44"/>
      <c r="M174" s="45"/>
    </row>
    <row r="175" spans="1:13" ht="30" customHeight="1">
      <c r="A175" s="34" t="s">
        <v>311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44"/>
      <c r="M175" s="45"/>
    </row>
    <row r="176" spans="1:13" ht="30" customHeight="1">
      <c r="A176" s="35" t="s">
        <v>17</v>
      </c>
      <c r="B176" s="36">
        <v>114</v>
      </c>
      <c r="C176" s="37" t="str">
        <f>VLOOKUP(B176,[1]база!$A$2:$M$65639,2,0)&amp;" "&amp;VLOOKUP(B176,[1]база!$A$2:$M$65639,3,0)</f>
        <v>Тильш Леонид</v>
      </c>
      <c r="D176" s="38">
        <f>VLOOKUP(B176,[1]база!$A$2:$M$65639,7,0)</f>
        <v>1989</v>
      </c>
      <c r="E176" s="38" t="s">
        <v>26</v>
      </c>
      <c r="F176" s="39" t="str">
        <f>VLOOKUP(B176,[1]база!$A$2:$M$65639,9,0)&amp;IF((VLOOKUP(B176,[1]база!$A$2:$M$65639,10,0))&lt;&gt;0,"-"&amp;VLOOKUP(B176,[1]база!$A$2:$M$65639,10,0)&amp;", ",", ")&amp;VLOOKUP(B176,[1]база!$A$2:$M$65639,11,0)&amp;IF((VLOOKUP(B176,[1]база!$A$2:$M$65639,12,0))&lt;&gt;0,", "&amp;VLOOKUP(B176,[1]база!$A$2:$M$65639,12,0),"")</f>
        <v>г. Тверь, ГБУЦСП "ШВСМ" Тверской области</v>
      </c>
      <c r="G176" s="39"/>
      <c r="H176" s="52" t="s">
        <v>312</v>
      </c>
      <c r="I176" s="41" t="s">
        <v>313</v>
      </c>
      <c r="J176" s="41" t="s">
        <v>107</v>
      </c>
      <c r="K176" s="39" t="str">
        <f>VLOOKUP(B176,[1]база!$A$2:$M$65639,13,0)</f>
        <v>Пищелев О.В</v>
      </c>
      <c r="L176" s="44"/>
      <c r="M176" s="45"/>
    </row>
    <row r="177" spans="1:13" ht="30" customHeight="1">
      <c r="A177" s="35" t="s">
        <v>21</v>
      </c>
      <c r="B177" s="36">
        <v>502</v>
      </c>
      <c r="C177" s="37" t="str">
        <f>VLOOKUP(B177,[1]база!$A$2:$M$65639,2,0)&amp;" "&amp;VLOOKUP(B177,[1]база!$A$2:$M$65639,3,0)</f>
        <v>Макаров Юрий</v>
      </c>
      <c r="D177" s="38">
        <f>VLOOKUP(B177,[1]база!$A$2:$M$65639,7,0)</f>
        <v>1996</v>
      </c>
      <c r="E177" s="38" t="str">
        <f>VLOOKUP(B177,[1]база!$A$2:$M$65639,8,0)</f>
        <v>МС</v>
      </c>
      <c r="F177" s="39" t="str">
        <f>VLOOKUP(B177,[1]база!$A$2:$M$65639,9,0)&amp;IF((VLOOKUP(B177,[1]база!$A$2:$M$65639,10,0))&lt;&gt;0,"-"&amp;VLOOKUP(B177,[1]база!$A$2:$M$65639,10,0)&amp;", ",", ")&amp;VLOOKUP(B177,[1]база!$A$2:$M$65639,11,0)&amp;IF((VLOOKUP(B177,[1]база!$A$2:$M$65639,12,0))&lt;&gt;0,", "&amp;VLOOKUP(B177,[1]база!$A$2:$M$65639,12,0),"")</f>
        <v>г. Тверь, ГБУ "СШОР по видам гребли"</v>
      </c>
      <c r="G177" s="39"/>
      <c r="H177" s="52" t="s">
        <v>314</v>
      </c>
      <c r="I177" s="41" t="s">
        <v>315</v>
      </c>
      <c r="J177" s="41" t="s">
        <v>111</v>
      </c>
      <c r="K177" s="39" t="str">
        <f>VLOOKUP(B177,[1]база!$A$2:$M$65639,13,0)</f>
        <v>бр. Шишигина Г.Н.</v>
      </c>
      <c r="L177" s="62"/>
      <c r="M177" s="62"/>
    </row>
    <row r="178" spans="1:13" ht="30" customHeight="1">
      <c r="A178" s="35" t="s">
        <v>25</v>
      </c>
      <c r="B178" s="36">
        <v>4007</v>
      </c>
      <c r="C178" s="37" t="str">
        <f>VLOOKUP(B178,[1]база!$A$2:$M$65639,2,0)&amp;" "&amp;VLOOKUP(B178,[1]база!$A$2:$M$65639,3,0)</f>
        <v>Ротару Думитру</v>
      </c>
      <c r="D178" s="38">
        <f>VLOOKUP(B178,[1]база!$A$2:$M$65639,7,0)</f>
        <v>2003</v>
      </c>
      <c r="E178" s="38" t="s">
        <v>26</v>
      </c>
      <c r="F178" s="39" t="str">
        <f>VLOOKUP(B178,[1]база!$A$2:$M$65639,9,0)&amp;IF((VLOOKUP(B178,[1]база!$A$2:$M$65639,10,0))&lt;&gt;0,"-"&amp;VLOOKUP(B178,[1]база!$A$2:$M$65639,10,0)&amp;", ",", ")&amp;VLOOKUP(B178,[1]база!$A$2:$M$65639,11,0)&amp;IF((VLOOKUP(B178,[1]база!$A$2:$M$65639,12,0))&lt;&gt;0,", "&amp;VLOOKUP(B178,[1]база!$A$2:$M$65639,12,0),"")</f>
        <v>п. Радченко, ГБУ "СШОР по видам гребли"</v>
      </c>
      <c r="G178" s="39"/>
      <c r="H178" s="52" t="s">
        <v>316</v>
      </c>
      <c r="I178" s="41" t="s">
        <v>317</v>
      </c>
      <c r="J178" s="41" t="s">
        <v>15</v>
      </c>
      <c r="K178" s="39" t="str">
        <f>VLOOKUP(B178,[1]база!$A$2:$M$65639,13,0)</f>
        <v>Суровцев М.Г.</v>
      </c>
      <c r="L178" s="44"/>
      <c r="M178" s="45"/>
    </row>
    <row r="179" spans="1:13" ht="30" customHeight="1">
      <c r="A179" s="35" t="s">
        <v>30</v>
      </c>
      <c r="B179" s="36">
        <v>250</v>
      </c>
      <c r="C179" s="37" t="str">
        <f>VLOOKUP(B179,[1]база!$A$2:$M$65639,2,0)&amp;" "&amp;VLOOKUP(B179,[1]база!$A$2:$M$65639,3,0)</f>
        <v>Брюсов Никита</v>
      </c>
      <c r="D179" s="38">
        <f>VLOOKUP(B179,[1]база!$A$2:$M$65639,7,0)</f>
        <v>1996</v>
      </c>
      <c r="E179" s="38" t="str">
        <f>VLOOKUP(B179,[1]база!$A$2:$M$65639,8,0)</f>
        <v>МС</v>
      </c>
      <c r="F179" s="39" t="str">
        <f>VLOOKUP(B179,[1]база!$A$2:$M$65639,9,0)&amp;IF((VLOOKUP(B179,[1]база!$A$2:$M$65639,10,0))&lt;&gt;0,"-"&amp;VLOOKUP(B179,[1]база!$A$2:$M$65639,10,0)&amp;", ",", ")&amp;VLOOKUP(B179,[1]база!$A$2:$M$65639,11,0)&amp;IF((VLOOKUP(B179,[1]база!$A$2:$M$65639,12,0))&lt;&gt;0,", "&amp;VLOOKUP(B179,[1]база!$A$2:$M$65639,12,0),"")</f>
        <v>г. Тверь, ГБУ "СШОР по видам гребли"</v>
      </c>
      <c r="G179" s="39"/>
      <c r="H179" s="52" t="s">
        <v>318</v>
      </c>
      <c r="I179" s="41" t="s">
        <v>319</v>
      </c>
      <c r="J179" s="41" t="s">
        <v>15</v>
      </c>
      <c r="K179" s="39" t="str">
        <f>VLOOKUP(B179,[1]база!$A$2:$M$65639,13,0)</f>
        <v>бр. Шишигина Г.Н.</v>
      </c>
      <c r="L179" s="44"/>
      <c r="M179" s="45"/>
    </row>
    <row r="180" spans="1:13" ht="30" customHeight="1">
      <c r="A180" s="35" t="s">
        <v>34</v>
      </c>
      <c r="B180" s="36">
        <v>951</v>
      </c>
      <c r="C180" s="37" t="str">
        <f>VLOOKUP(B180,[1]база!$A$2:$M$65639,2,0)&amp;" "&amp;VLOOKUP(B180,[1]база!$A$2:$M$65639,3,0)</f>
        <v>Лаврищев Евгений</v>
      </c>
      <c r="D180" s="38">
        <f>VLOOKUP(B180,[1]база!$A$2:$M$65639,7,0)</f>
        <v>1998</v>
      </c>
      <c r="E180" s="38" t="s">
        <v>26</v>
      </c>
      <c r="F180" s="39" t="str">
        <f>VLOOKUP(B180,[1]база!$A$2:$M$65639,9,0)&amp;IF((VLOOKUP(B180,[1]база!$A$2:$M$65639,10,0))&lt;&gt;0,"-"&amp;VLOOKUP(B180,[1]база!$A$2:$M$65639,10,0)&amp;", ",", ")&amp;VLOOKUP(B180,[1]база!$A$2:$M$65639,11,0)&amp;IF((VLOOKUP(B180,[1]база!$A$2:$M$65639,12,0))&lt;&gt;0,", "&amp;VLOOKUP(B180,[1]база!$A$2:$M$65639,12,0),"")</f>
        <v>г. Тверь, ГБУ "СШОР по видам гребли"</v>
      </c>
      <c r="G180" s="39"/>
      <c r="H180" s="52" t="s">
        <v>320</v>
      </c>
      <c r="I180" s="41" t="s">
        <v>321</v>
      </c>
      <c r="J180" s="41" t="s">
        <v>216</v>
      </c>
      <c r="K180" s="39" t="str">
        <f>VLOOKUP(B180,[1]база!$A$2:$M$65639,13,0)</f>
        <v>Олейник В.Б., Олейник С.Л.</v>
      </c>
      <c r="L180" s="44"/>
      <c r="M180" s="45"/>
    </row>
    <row r="181" spans="1:13" ht="30" customHeight="1">
      <c r="A181" s="35" t="s">
        <v>38</v>
      </c>
      <c r="B181" s="36">
        <v>4298</v>
      </c>
      <c r="C181" s="37" t="str">
        <f>VLOOKUP(B181,[1]база!$A$2:$M$65639,2,0)&amp;" "&amp;VLOOKUP(B181,[1]база!$A$2:$M$65639,3,0)</f>
        <v>Разыграев Михаил</v>
      </c>
      <c r="D181" s="38">
        <f>VLOOKUP(B181,[1]база!$A$2:$M$65639,7,0)</f>
        <v>2003</v>
      </c>
      <c r="E181" s="38" t="s">
        <v>47</v>
      </c>
      <c r="F181" s="39" t="str">
        <f>VLOOKUP(B181,[1]база!$A$2:$M$65639,9,0)&amp;IF((VLOOKUP(B181,[1]база!$A$2:$M$65639,10,0))&lt;&gt;0,"-"&amp;VLOOKUP(B181,[1]база!$A$2:$M$65639,10,0)&amp;", ",", ")&amp;VLOOKUP(B181,[1]база!$A$2:$M$65639,11,0)&amp;IF((VLOOKUP(B181,[1]база!$A$2:$M$65639,12,0))&lt;&gt;0,", "&amp;VLOOKUP(B181,[1]база!$A$2:$M$65639,12,0),"")</f>
        <v>г. Тверь, ГБУ "СШОР по видам гребли"</v>
      </c>
      <c r="G181" s="39"/>
      <c r="H181" s="52" t="s">
        <v>322</v>
      </c>
      <c r="I181" s="41" t="s">
        <v>323</v>
      </c>
      <c r="J181" s="41" t="s">
        <v>15</v>
      </c>
      <c r="K181" s="39" t="str">
        <f>VLOOKUP(B181,[1]база!$A$2:$M$65639,13,0)</f>
        <v>Гасан А.В., Тихомиров А.В.</v>
      </c>
      <c r="L181" s="44"/>
      <c r="M181" s="45"/>
    </row>
    <row r="182" spans="1:13" ht="30" customHeight="1">
      <c r="A182" s="35" t="s">
        <v>42</v>
      </c>
      <c r="B182" s="36">
        <v>4575</v>
      </c>
      <c r="C182" s="37" t="str">
        <f>VLOOKUP(B182,[1]база!$A$2:$M$65639,2,0)&amp;" "&amp;VLOOKUP(B182,[1]база!$A$2:$M$65639,3,0)</f>
        <v>Богатов Даниил</v>
      </c>
      <c r="D182" s="38">
        <f>VLOOKUP(B182,[1]база!$A$2:$M$65639,7,0)</f>
        <v>2004</v>
      </c>
      <c r="E182" s="38" t="s">
        <v>47</v>
      </c>
      <c r="F182" s="39" t="str">
        <f>VLOOKUP(B182,[1]база!$A$2:$M$65639,9,0)&amp;IF((VLOOKUP(B182,[1]база!$A$2:$M$65639,10,0))&lt;&gt;0,"-"&amp;VLOOKUP(B182,[1]база!$A$2:$M$65639,10,0)&amp;", ",", ")&amp;VLOOKUP(B182,[1]база!$A$2:$M$65639,11,0)&amp;IF((VLOOKUP(B182,[1]база!$A$2:$M$65639,12,0))&lt;&gt;0,", "&amp;VLOOKUP(B182,[1]база!$A$2:$M$65639,12,0),"")</f>
        <v>г. Тверь, ГБУ "СШОР по видам гребли"</v>
      </c>
      <c r="G182" s="39"/>
      <c r="H182" s="52" t="s">
        <v>324</v>
      </c>
      <c r="I182" s="41" t="s">
        <v>325</v>
      </c>
      <c r="J182" s="41" t="s">
        <v>46</v>
      </c>
      <c r="K182" s="39" t="str">
        <f>VLOOKUP(B182,[1]база!$A$2:$M$65639,13,0)</f>
        <v>Гасан А.В., Тихомиров А.В.</v>
      </c>
      <c r="L182" s="44"/>
      <c r="M182" s="45"/>
    </row>
    <row r="183" spans="1:13" ht="30" customHeight="1">
      <c r="A183" s="35" t="s">
        <v>46</v>
      </c>
      <c r="B183" s="36">
        <v>2668</v>
      </c>
      <c r="C183" s="37" t="str">
        <f>VLOOKUP(B183,[1]база!$A$2:$M$65639,2,0)&amp;" "&amp;VLOOKUP(B183,[1]база!$A$2:$M$65639,3,0)</f>
        <v>Рыдин Роман</v>
      </c>
      <c r="D183" s="38">
        <f>VLOOKUP(B183,[1]база!$A$2:$M$65639,7,0)</f>
        <v>2000</v>
      </c>
      <c r="E183" s="38" t="str">
        <f>VLOOKUP(B183,[1]база!$A$2:$M$65639,8,0)</f>
        <v>КМС</v>
      </c>
      <c r="F183" s="39" t="str">
        <f>VLOOKUP(B183,[1]база!$A$2:$M$65639,9,0)&amp;IF((VLOOKUP(B183,[1]база!$A$2:$M$65639,10,0))&lt;&gt;0,"-"&amp;VLOOKUP(B183,[1]база!$A$2:$M$65639,10,0)&amp;", ",", ")&amp;VLOOKUP(B183,[1]база!$A$2:$M$65639,11,0)&amp;IF((VLOOKUP(B183,[1]база!$A$2:$M$65639,12,0))&lt;&gt;0,", "&amp;VLOOKUP(B183,[1]база!$A$2:$M$65639,12,0),"")</f>
        <v>г. Тверь, ГБУ "СШОР по видам гребли"</v>
      </c>
      <c r="G183" s="39"/>
      <c r="H183" s="52" t="s">
        <v>326</v>
      </c>
      <c r="I183" s="41" t="s">
        <v>327</v>
      </c>
      <c r="J183" s="41" t="s">
        <v>38</v>
      </c>
      <c r="K183" s="39" t="str">
        <f>VLOOKUP(B183,[1]база!$A$2:$M$65639,13,0)</f>
        <v>Олейник В.Б., Олейник С.Л.</v>
      </c>
      <c r="L183" s="44"/>
      <c r="M183" s="45"/>
    </row>
    <row r="184" spans="1:13" ht="30" customHeight="1">
      <c r="A184" s="35" t="s">
        <v>51</v>
      </c>
      <c r="B184" s="36">
        <v>7</v>
      </c>
      <c r="C184" s="37" t="str">
        <f>VLOOKUP(B184,[1]база!$A$2:$M$65639,2,0)&amp;" "&amp;VLOOKUP(B184,[1]база!$A$2:$M$65639,3,0)</f>
        <v>Балычев Виталий</v>
      </c>
      <c r="D184" s="38">
        <f>VLOOKUP(B184,[1]база!$A$2:$M$65639,7,0)</f>
        <v>1977</v>
      </c>
      <c r="E184" s="38" t="str">
        <f>VLOOKUP(B184,[1]база!$A$2:$M$65639,8,0)</f>
        <v>МСМК</v>
      </c>
      <c r="F184" s="39" t="str">
        <f>VLOOKUP(B184,[1]база!$A$2:$M$65639,9,0)&amp;IF((VLOOKUP(B184,[1]база!$A$2:$M$65639,10,0))&lt;&gt;0,"-"&amp;VLOOKUP(B184,[1]база!$A$2:$M$65639,10,0)&amp;", ",", ")&amp;VLOOKUP(B184,[1]база!$A$2:$M$65639,11,0)&amp;IF((VLOOKUP(B184,[1]база!$A$2:$M$65639,12,0))&lt;&gt;0,", "&amp;VLOOKUP(B184,[1]база!$A$2:$M$65639,12,0),"")</f>
        <v>г. Тверь, ТСК "Шторм"</v>
      </c>
      <c r="G184" s="39"/>
      <c r="H184" s="52" t="s">
        <v>328</v>
      </c>
      <c r="I184" s="41" t="s">
        <v>329</v>
      </c>
      <c r="J184" s="41" t="s">
        <v>15</v>
      </c>
      <c r="K184" s="39" t="str">
        <f>VLOOKUP(B184,[1]база!$A$2:$M$65639,13,0)</f>
        <v>Ковалев Н.П.</v>
      </c>
      <c r="L184" s="44"/>
      <c r="M184" s="45"/>
    </row>
    <row r="185" spans="1:13" ht="30" customHeight="1">
      <c r="A185" s="35" t="s">
        <v>128</v>
      </c>
      <c r="B185" s="36">
        <v>498</v>
      </c>
      <c r="C185" s="37" t="str">
        <f>VLOOKUP(B185,[1]база!$A$2:$M$65639,2,0)&amp;" "&amp;VLOOKUP(B185,[1]база!$A$2:$M$65639,3,0)</f>
        <v>Лукоянов Сергей</v>
      </c>
      <c r="D185" s="38">
        <f>VLOOKUP(B185,[1]база!$A$2:$M$65639,7,0)</f>
        <v>2004</v>
      </c>
      <c r="E185" s="38">
        <f>VLOOKUP(B185,[1]база!$A$2:$M$65639,8,0)</f>
        <v>2</v>
      </c>
      <c r="F185" s="39" t="str">
        <f>VLOOKUP(B185,[1]база!$A$2:$M$65639,9,0)&amp;IF((VLOOKUP(B185,[1]база!$A$2:$M$65639,10,0))&lt;&gt;0,"-"&amp;VLOOKUP(B185,[1]база!$A$2:$M$65639,10,0)&amp;", ",", ")&amp;VLOOKUP(B185,[1]база!$A$2:$M$65639,11,0)&amp;IF((VLOOKUP(B185,[1]база!$A$2:$M$65639,12,0))&lt;&gt;0,", "&amp;VLOOKUP(B185,[1]база!$A$2:$M$65639,12,0),"")</f>
        <v>г. Тверь, ГБУ "СШОР по видам гребли"</v>
      </c>
      <c r="G185" s="39"/>
      <c r="H185" s="52" t="s">
        <v>330</v>
      </c>
      <c r="I185" s="41"/>
      <c r="J185" s="41" t="s">
        <v>15</v>
      </c>
      <c r="K185" s="39" t="str">
        <f>VLOOKUP(B185,[1]база!$A$2:$M$65639,13,0)</f>
        <v>бр. Шишигина Г.Н.</v>
      </c>
      <c r="L185" s="44"/>
      <c r="M185" s="45"/>
    </row>
    <row r="186" spans="1:13" ht="30" customHeight="1">
      <c r="A186" s="35" t="s">
        <v>210</v>
      </c>
      <c r="B186" s="36">
        <v>3997</v>
      </c>
      <c r="C186" s="37" t="str">
        <f>VLOOKUP(B186,[1]база!$A$2:$M$65639,2,0)&amp;" "&amp;VLOOKUP(B186,[1]база!$A$2:$M$65639,3,0)</f>
        <v>Фомичев Максим</v>
      </c>
      <c r="D186" s="38">
        <f>VLOOKUP(B186,[1]база!$A$2:$M$65639,7,0)</f>
        <v>2001</v>
      </c>
      <c r="E186" s="38" t="str">
        <f>VLOOKUP(B186,[1]база!$A$2:$M$65639,8,0)</f>
        <v>МС</v>
      </c>
      <c r="F186" s="39" t="str">
        <f>VLOOKUP(B186,[1]база!$A$2:$M$65639,9,0)&amp;IF((VLOOKUP(B186,[1]база!$A$2:$M$65639,10,0))&lt;&gt;0,"-"&amp;VLOOKUP(B186,[1]база!$A$2:$M$65639,10,0)&amp;", ",", ")&amp;VLOOKUP(B186,[1]база!$A$2:$M$65639,11,0)&amp;IF((VLOOKUP(B186,[1]база!$A$2:$M$65639,12,0))&lt;&gt;0,", "&amp;VLOOKUP(B186,[1]база!$A$2:$M$65639,12,0),"")</f>
        <v>г. Тверь, ГБУ "СШОР по видам гребли"</v>
      </c>
      <c r="G186" s="39"/>
      <c r="H186" s="52" t="s">
        <v>331</v>
      </c>
      <c r="I186" s="41"/>
      <c r="J186" s="41" t="s">
        <v>15</v>
      </c>
      <c r="K186" s="39" t="str">
        <f>VLOOKUP(B186,[1]база!$A$2:$M$65639,13,0)</f>
        <v>Легченков Р.Н.</v>
      </c>
      <c r="L186" s="44"/>
      <c r="M186" s="45"/>
    </row>
    <row r="187" spans="1:13" ht="30" customHeight="1">
      <c r="A187" s="35" t="s">
        <v>62</v>
      </c>
      <c r="B187" s="36">
        <v>572</v>
      </c>
      <c r="C187" s="37" t="str">
        <f>VLOOKUP(B187,[1]база!$A$2:$M$65639,2,0)&amp;" "&amp;VLOOKUP(B187,[1]база!$A$2:$M$65639,3,0)</f>
        <v>Баукин Богдан</v>
      </c>
      <c r="D187" s="38">
        <f>VLOOKUP(B187,[1]база!$A$2:$M$65639,7,0)</f>
        <v>2005</v>
      </c>
      <c r="E187" s="38" t="s">
        <v>47</v>
      </c>
      <c r="F187" s="39" t="str">
        <f>VLOOKUP(B187,[1]база!$A$2:$M$65639,9,0)&amp;IF((VLOOKUP(B187,[1]база!$A$2:$M$65639,10,0))&lt;&gt;0,"-"&amp;VLOOKUP(B187,[1]база!$A$2:$M$65639,10,0)&amp;", ",", ")&amp;VLOOKUP(B187,[1]база!$A$2:$M$65639,11,0)&amp;IF((VLOOKUP(B187,[1]база!$A$2:$M$65639,12,0))&lt;&gt;0,", "&amp;VLOOKUP(B187,[1]база!$A$2:$M$65639,12,0),"")</f>
        <v>г. Тверь, ГБУ "СШОР по видам гребли"</v>
      </c>
      <c r="G187" s="39"/>
      <c r="H187" s="52" t="s">
        <v>332</v>
      </c>
      <c r="I187" s="41"/>
      <c r="J187" s="41" t="s">
        <v>15</v>
      </c>
      <c r="K187" s="39" t="str">
        <f>VLOOKUP(B187,[1]база!$A$2:$M$65639,13,0)</f>
        <v>Легченков Р.Н.</v>
      </c>
      <c r="L187" s="44"/>
      <c r="M187" s="45"/>
    </row>
    <row r="188" spans="1:13" ht="30" customHeight="1">
      <c r="A188" s="35" t="s">
        <v>213</v>
      </c>
      <c r="B188" s="36">
        <v>500</v>
      </c>
      <c r="C188" s="37" t="str">
        <f>VLOOKUP(B188,[1]база!$A$2:$M$65639,2,0)&amp;" "&amp;VLOOKUP(B188,[1]база!$A$2:$M$65639,3,0)</f>
        <v>Алексанян Александр</v>
      </c>
      <c r="D188" s="38">
        <f>VLOOKUP(B188,[1]база!$A$2:$M$65639,7,0)</f>
        <v>2004</v>
      </c>
      <c r="E188" s="38">
        <v>2</v>
      </c>
      <c r="F188" s="39" t="str">
        <f>VLOOKUP(B188,[1]база!$A$2:$M$65639,9,0)&amp;IF((VLOOKUP(B188,[1]база!$A$2:$M$65639,10,0))&lt;&gt;0,"-"&amp;VLOOKUP(B188,[1]база!$A$2:$M$65639,10,0)&amp;", ",", ")&amp;VLOOKUP(B188,[1]база!$A$2:$M$65639,11,0)&amp;IF((VLOOKUP(B188,[1]база!$A$2:$M$65639,12,0))&lt;&gt;0,", "&amp;VLOOKUP(B188,[1]база!$A$2:$M$65639,12,0),"")</f>
        <v>г. Тверь, ГБУ "СШОР по видам гребли"</v>
      </c>
      <c r="G188" s="39"/>
      <c r="H188" s="52" t="s">
        <v>333</v>
      </c>
      <c r="I188" s="41"/>
      <c r="J188" s="41" t="s">
        <v>15</v>
      </c>
      <c r="K188" s="39" t="str">
        <f>VLOOKUP(B188,[1]база!$A$2:$M$65639,13,0)</f>
        <v>бр. Шишигина Г.Н.</v>
      </c>
      <c r="L188" s="44"/>
      <c r="M188" s="45"/>
    </row>
    <row r="189" spans="1:13" ht="30" customHeight="1">
      <c r="A189" s="35" t="s">
        <v>62</v>
      </c>
      <c r="B189" s="36">
        <v>527</v>
      </c>
      <c r="C189" s="37" t="str">
        <f>VLOOKUP(B189,[1]база!$A$2:$M$65639,2,0)&amp;" "&amp;VLOOKUP(B189,[1]база!$A$2:$M$65639,3,0)</f>
        <v>Митченко Артем</v>
      </c>
      <c r="D189" s="38">
        <f>VLOOKUP(B189,[1]база!$A$2:$M$65639,7,0)</f>
        <v>1999</v>
      </c>
      <c r="E189" s="38">
        <v>1</v>
      </c>
      <c r="F189" s="39" t="str">
        <f>VLOOKUP(B189,[1]база!$A$2:$M$65639,9,0)&amp;IF((VLOOKUP(B189,[1]база!$A$2:$M$65639,10,0))&lt;&gt;0,"-"&amp;VLOOKUP(B189,[1]база!$A$2:$M$65639,10,0)&amp;", ",", ")&amp;VLOOKUP(B189,[1]база!$A$2:$M$65639,11,0)&amp;IF((VLOOKUP(B189,[1]база!$A$2:$M$65639,12,0))&lt;&gt;0,", "&amp;VLOOKUP(B189,[1]база!$A$2:$M$65639,12,0),"")</f>
        <v>г. Тверь, ГБУ "СШОР по видам гребли"</v>
      </c>
      <c r="G189" s="39"/>
      <c r="H189" s="52" t="s">
        <v>334</v>
      </c>
      <c r="I189" s="41"/>
      <c r="J189" s="41" t="s">
        <v>15</v>
      </c>
      <c r="K189" s="39" t="str">
        <f>VLOOKUP(B189,[1]база!$A$2:$M$65639,13,0)</f>
        <v>бр. Шишигина Г.Н.</v>
      </c>
      <c r="L189" s="44"/>
      <c r="M189" s="45"/>
    </row>
    <row r="190" spans="1:13" ht="30" customHeight="1">
      <c r="A190" s="35" t="s">
        <v>216</v>
      </c>
      <c r="B190" s="36">
        <v>564</v>
      </c>
      <c r="C190" s="37" t="str">
        <f>VLOOKUP(B190,[1]база!$A$2:$M$65639,2,0)&amp;" "&amp;VLOOKUP(B190,[1]база!$A$2:$M$65639,3,0)</f>
        <v xml:space="preserve">Красноперов Марк </v>
      </c>
      <c r="D190" s="38">
        <f>VLOOKUP(B190,[1]база!$A$2:$M$65639,7,0)</f>
        <v>2004</v>
      </c>
      <c r="E190" s="38">
        <v>1</v>
      </c>
      <c r="F190" s="39" t="str">
        <f>VLOOKUP(B190,[1]база!$A$2:$M$65639,9,0)&amp;IF((VLOOKUP(B190,[1]база!$A$2:$M$65639,10,0))&lt;&gt;0,"-"&amp;VLOOKUP(B190,[1]база!$A$2:$M$65639,10,0)&amp;", ",", ")&amp;VLOOKUP(B190,[1]база!$A$2:$M$65639,11,0)&amp;IF((VLOOKUP(B190,[1]база!$A$2:$M$65639,12,0))&lt;&gt;0,", "&amp;VLOOKUP(B190,[1]база!$A$2:$M$65639,12,0),"")</f>
        <v>г. Тверь, ГБУ "СШОР по видам гребли"</v>
      </c>
      <c r="G190" s="39"/>
      <c r="H190" s="52" t="s">
        <v>335</v>
      </c>
      <c r="I190" s="41"/>
      <c r="J190" s="41" t="s">
        <v>15</v>
      </c>
      <c r="K190" s="39" t="str">
        <f>VLOOKUP(B190,[1]база!$A$2:$M$65639,13,0)</f>
        <v>Легченков Р.Н.</v>
      </c>
      <c r="L190" s="44"/>
      <c r="M190" s="45"/>
    </row>
    <row r="191" spans="1:13" ht="30" customHeight="1">
      <c r="A191" s="35" t="s">
        <v>336</v>
      </c>
      <c r="B191" s="36">
        <v>565</v>
      </c>
      <c r="C191" s="37" t="str">
        <f>VLOOKUP(B191,[1]база!$A$2:$M$65639,2,0)&amp;" "&amp;VLOOKUP(B191,[1]база!$A$2:$M$65639,3,0)</f>
        <v>Глухоедов Николай</v>
      </c>
      <c r="D191" s="38">
        <f>VLOOKUP(B191,[1]база!$A$2:$M$65639,7,0)</f>
        <v>2003</v>
      </c>
      <c r="E191" s="38">
        <v>1</v>
      </c>
      <c r="F191" s="39" t="str">
        <f>VLOOKUP(B191,[1]база!$A$2:$M$65639,9,0)&amp;IF((VLOOKUP(B191,[1]база!$A$2:$M$65639,10,0))&lt;&gt;0,"-"&amp;VLOOKUP(B191,[1]база!$A$2:$M$65639,10,0)&amp;", ",", ")&amp;VLOOKUP(B191,[1]база!$A$2:$M$65639,11,0)&amp;IF((VLOOKUP(B191,[1]база!$A$2:$M$65639,12,0))&lt;&gt;0,", "&amp;VLOOKUP(B191,[1]база!$A$2:$M$65639,12,0),"")</f>
        <v>г. Тверь, ГБУ "СШОР по видам гребли"</v>
      </c>
      <c r="G191" s="39"/>
      <c r="H191" s="52" t="s">
        <v>337</v>
      </c>
      <c r="I191" s="41"/>
      <c r="J191" s="41" t="s">
        <v>15</v>
      </c>
      <c r="K191" s="39" t="str">
        <f>VLOOKUP(B191,[1]база!$A$2:$M$65639,13,0)</f>
        <v>Легченков Р.Н.</v>
      </c>
      <c r="L191" s="44"/>
      <c r="M191" s="45"/>
    </row>
    <row r="192" spans="1:13" ht="30" customHeight="1">
      <c r="A192" s="35" t="s">
        <v>338</v>
      </c>
      <c r="B192" s="36">
        <v>535</v>
      </c>
      <c r="C192" s="37" t="str">
        <f>VLOOKUP(B192,[1]база!$A$2:$M$65639,2,0)&amp;" "&amp;VLOOKUP(B192,[1]база!$A$2:$M$65639,3,0)</f>
        <v>Соловьев Андрей</v>
      </c>
      <c r="D192" s="38">
        <f>VLOOKUP(B192,[1]база!$A$2:$M$65639,7,0)</f>
        <v>2003</v>
      </c>
      <c r="E192" s="38">
        <v>3</v>
      </c>
      <c r="F192" s="39" t="str">
        <f>VLOOKUP(B192,[1]база!$A$2:$M$65639,9,0)&amp;IF((VLOOKUP(B192,[1]база!$A$2:$M$65639,10,0))&lt;&gt;0,"-"&amp;VLOOKUP(B192,[1]база!$A$2:$M$65639,10,0)&amp;", ",", ")&amp;VLOOKUP(B192,[1]база!$A$2:$M$65639,11,0)&amp;IF((VLOOKUP(B192,[1]база!$A$2:$M$65639,12,0))&lt;&gt;0,", "&amp;VLOOKUP(B192,[1]база!$A$2:$M$65639,12,0),"")</f>
        <v>п. Радченко, ГБУ "СШОР по видам гребли"</v>
      </c>
      <c r="G192" s="39"/>
      <c r="H192" s="52" t="s">
        <v>339</v>
      </c>
      <c r="I192" s="41"/>
      <c r="J192" s="41" t="s">
        <v>15</v>
      </c>
      <c r="K192" s="39" t="str">
        <f>VLOOKUP(B192,[1]база!$A$2:$M$65639,13,0)</f>
        <v>Суровцев М.Г.</v>
      </c>
      <c r="L192" s="44"/>
      <c r="M192" s="45"/>
    </row>
    <row r="193" spans="1:13" ht="30" customHeight="1">
      <c r="A193" s="35"/>
      <c r="B193" s="36"/>
      <c r="C193" s="37"/>
      <c r="D193" s="38"/>
      <c r="E193" s="38"/>
      <c r="F193" s="39"/>
      <c r="G193" s="39"/>
      <c r="H193" s="52"/>
      <c r="I193" s="41"/>
      <c r="J193" s="41"/>
      <c r="K193" s="39"/>
      <c r="L193" s="44"/>
      <c r="M193" s="45"/>
    </row>
    <row r="194" spans="1:13" ht="30" customHeight="1">
      <c r="A194" s="34" t="s">
        <v>340</v>
      </c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44"/>
      <c r="M194" s="45"/>
    </row>
    <row r="195" spans="1:13" ht="30" customHeight="1">
      <c r="A195" s="35" t="s">
        <v>17</v>
      </c>
      <c r="B195" s="36">
        <v>1332</v>
      </c>
      <c r="C195" s="37" t="str">
        <f>VLOOKUP(B195,[1]база!$A$2:$M$65639,2,0)&amp;" "&amp;VLOOKUP(B195,[1]база!$A$2:$M$65639,3,0)</f>
        <v>Попов Владимир</v>
      </c>
      <c r="D195" s="38">
        <f>VLOOKUP(B195,[1]база!$A$2:$M$65639,7,0)</f>
        <v>1996</v>
      </c>
      <c r="E195" s="38" t="str">
        <f>VLOOKUP(B195,[1]база!$A$2:$M$65639,8,0)</f>
        <v>МС</v>
      </c>
      <c r="F195" s="39" t="str">
        <f>VLOOKUP(B195,[1]база!$A$2:$M$65639,9,0)&amp;IF((VLOOKUP(B195,[1]база!$A$2:$M$65639,10,0))&lt;&gt;0,"-"&amp;VLOOKUP(B195,[1]база!$A$2:$M$65639,10,0)&amp;", ",", ")&amp;VLOOKUP(B195,[1]база!$A$2:$M$65639,11,0)&amp;IF((VLOOKUP(B195,[1]база!$A$2:$M$65639,12,0))&lt;&gt;0,", "&amp;VLOOKUP(B195,[1]база!$A$2:$M$65639,12,0),"")</f>
        <v>г. Тверь, ГБУЦСП "ШВСМ" Тверской области</v>
      </c>
      <c r="G195" s="39"/>
      <c r="H195" s="41" t="s">
        <v>15</v>
      </c>
      <c r="I195" s="41" t="s">
        <v>341</v>
      </c>
      <c r="J195" s="41" t="s">
        <v>107</v>
      </c>
      <c r="K195" s="39" t="str">
        <f>VLOOKUP(B195,[1]база!$A$2:$M$65639,13,0)</f>
        <v>Максимов Д.Ю.</v>
      </c>
      <c r="L195" s="44"/>
      <c r="M195" s="45"/>
    </row>
    <row r="196" spans="1:13" ht="30" customHeight="1">
      <c r="A196" s="35" t="s">
        <v>15</v>
      </c>
      <c r="B196" s="36">
        <v>2334</v>
      </c>
      <c r="C196" s="37" t="str">
        <f>VLOOKUP(B196,[1]база!$A$2:$M$65639,2,0)&amp;" "&amp;VLOOKUP(B196,[1]база!$A$2:$M$65639,3,0)</f>
        <v>Мосягин Иван</v>
      </c>
      <c r="D196" s="38">
        <f>VLOOKUP(B196,[1]база!$A$2:$M$65639,7,0)</f>
        <v>2000</v>
      </c>
      <c r="E196" s="38" t="s">
        <v>26</v>
      </c>
      <c r="F196" s="39" t="str">
        <f>VLOOKUP(B196,[1]база!$A$2:$M$65639,9,0)&amp;IF((VLOOKUP(B196,[1]база!$A$2:$M$65639,10,0))&lt;&gt;0,"-"&amp;VLOOKUP(B196,[1]база!$A$2:$M$65639,10,0)&amp;", ",", ")&amp;VLOOKUP(B196,[1]база!$A$2:$M$65639,11,0)&amp;IF((VLOOKUP(B196,[1]база!$A$2:$M$65639,12,0))&lt;&gt;0,", "&amp;VLOOKUP(B196,[1]база!$A$2:$M$65639,12,0),"")</f>
        <v>г. В. Волочек,  МБУ ДОД  ДЮСШ</v>
      </c>
      <c r="G196" s="39"/>
      <c r="H196" s="41" t="s">
        <v>15</v>
      </c>
      <c r="I196" s="41" t="s">
        <v>15</v>
      </c>
      <c r="J196" s="41" t="s">
        <v>111</v>
      </c>
      <c r="K196" s="39" t="s">
        <v>342</v>
      </c>
      <c r="L196" s="44"/>
      <c r="M196" s="45"/>
    </row>
    <row r="197" spans="1:13" ht="30" customHeight="1">
      <c r="A197" s="35" t="s">
        <v>21</v>
      </c>
      <c r="B197" s="36">
        <v>3986</v>
      </c>
      <c r="C197" s="37" t="str">
        <f>VLOOKUP(B197,[1]база!$A$2:$M$65639,2,0)&amp;" "&amp;VLOOKUP(B197,[1]база!$A$2:$M$65639,3,0)</f>
        <v>Тютиков Илья</v>
      </c>
      <c r="D197" s="38">
        <f>VLOOKUP(B197,[1]база!$A$2:$M$65639,7,0)</f>
        <v>2003</v>
      </c>
      <c r="E197" s="38" t="str">
        <f>VLOOKUP(B197,[1]база!$A$2:$M$65639,8,0)</f>
        <v>КМС</v>
      </c>
      <c r="F197" s="39" t="str">
        <f>VLOOKUP(B197,[1]база!$A$2:$M$65639,9,0)&amp;IF((VLOOKUP(B197,[1]база!$A$2:$M$65639,10,0))&lt;&gt;0,"-"&amp;VLOOKUP(B197,[1]база!$A$2:$M$65639,10,0)&amp;", ",", ")&amp;VLOOKUP(B197,[1]база!$A$2:$M$65639,11,0)&amp;IF((VLOOKUP(B197,[1]база!$A$2:$M$65639,12,0))&lt;&gt;0,", "&amp;VLOOKUP(B197,[1]база!$A$2:$M$65639,12,0),"")</f>
        <v>г. В. Волочек,  МБУ ДОД  ДЮСШ</v>
      </c>
      <c r="G197" s="39"/>
      <c r="H197" s="41" t="s">
        <v>15</v>
      </c>
      <c r="I197" s="41" t="s">
        <v>343</v>
      </c>
      <c r="J197" s="41" t="s">
        <v>145</v>
      </c>
      <c r="K197" s="39" t="str">
        <f>VLOOKUP(B197,[1]база!$A$2:$M$65639,13,0)</f>
        <v>Дешевой С.В.</v>
      </c>
      <c r="L197" s="44"/>
      <c r="M197" s="45"/>
    </row>
    <row r="198" spans="1:13" ht="30" customHeight="1">
      <c r="A198" s="35" t="s">
        <v>15</v>
      </c>
      <c r="B198" s="36">
        <v>96</v>
      </c>
      <c r="C198" s="37" t="str">
        <f>VLOOKUP(B198,[1]база!$A$2:$M$65639,2,0)&amp;" "&amp;VLOOKUP(B198,[1]база!$A$2:$M$65639,3,0)</f>
        <v>Сорокин Илья</v>
      </c>
      <c r="D198" s="38">
        <f>VLOOKUP(B198,[1]база!$A$2:$M$65639,7,0)</f>
        <v>2004</v>
      </c>
      <c r="E198" s="38" t="str">
        <f>VLOOKUP(B198,[1]база!$A$2:$M$65639,8,0)</f>
        <v>КМС</v>
      </c>
      <c r="F198" s="39" t="str">
        <f>VLOOKUP(B198,[1]база!$A$2:$M$65639,9,0)&amp;IF((VLOOKUP(B198,[1]база!$A$2:$M$65639,10,0))&lt;&gt;0,"-"&amp;VLOOKUP(B198,[1]база!$A$2:$M$65639,10,0)&amp;", ",", ")&amp;VLOOKUP(B198,[1]база!$A$2:$M$65639,11,0)&amp;IF((VLOOKUP(B198,[1]база!$A$2:$M$65639,12,0))&lt;&gt;0,", "&amp;VLOOKUP(B198,[1]база!$A$2:$M$65639,12,0),"")</f>
        <v>г. Тверь, ГБУ "СШОР по видам гребли"</v>
      </c>
      <c r="G198" s="39"/>
      <c r="H198" s="41" t="s">
        <v>15</v>
      </c>
      <c r="I198" s="41" t="s">
        <v>15</v>
      </c>
      <c r="J198" s="41" t="s">
        <v>117</v>
      </c>
      <c r="K198" s="39" t="str">
        <f>VLOOKUP(B198,[1]база!$A$2:$M$65639,13,0)</f>
        <v>Пищелев О.В.</v>
      </c>
      <c r="L198" s="44"/>
      <c r="M198" s="45"/>
    </row>
    <row r="199" spans="1:13" ht="30" customHeight="1">
      <c r="A199" s="35" t="s">
        <v>25</v>
      </c>
      <c r="B199" s="36">
        <v>678</v>
      </c>
      <c r="C199" s="37" t="str">
        <f>VLOOKUP(B199,[1]база!$A$2:$M$65639,2,0)&amp;" "&amp;VLOOKUP(B199,[1]база!$A$2:$M$65639,3,0)</f>
        <v>Калмыков Вадим</v>
      </c>
      <c r="D199" s="38">
        <f>VLOOKUP(B199,[1]база!$A$2:$M$65639,7,0)</f>
        <v>1999</v>
      </c>
      <c r="E199" s="38" t="s">
        <v>26</v>
      </c>
      <c r="F199" s="39" t="str">
        <f>VLOOKUP(B199,[1]база!$A$2:$M$65639,9,0)&amp;IF((VLOOKUP(B199,[1]база!$A$2:$M$65639,10,0))&lt;&gt;0,"-"&amp;VLOOKUP(B199,[1]база!$A$2:$M$65639,10,0)&amp;", ",", ")&amp;VLOOKUP(B199,[1]база!$A$2:$M$65639,11,0)&amp;IF((VLOOKUP(B199,[1]база!$A$2:$M$65639,12,0))&lt;&gt;0,", "&amp;VLOOKUP(B199,[1]база!$A$2:$M$65639,12,0),"")</f>
        <v>г. В. Волочек, МБУ ДОД ДЮСШ</v>
      </c>
      <c r="G199" s="39"/>
      <c r="H199" s="41" t="s">
        <v>15</v>
      </c>
      <c r="I199" s="41" t="s">
        <v>344</v>
      </c>
      <c r="J199" s="41" t="s">
        <v>216</v>
      </c>
      <c r="K199" s="39" t="s">
        <v>248</v>
      </c>
      <c r="L199" s="44"/>
      <c r="M199" s="45"/>
    </row>
    <row r="200" spans="1:13" ht="30" customHeight="1">
      <c r="A200" s="35" t="s">
        <v>15</v>
      </c>
      <c r="B200" s="36">
        <v>3987</v>
      </c>
      <c r="C200" s="37" t="str">
        <f>VLOOKUP(B200,[1]база!$A$2:$M$65639,2,0)&amp;" "&amp;VLOOKUP(B200,[1]база!$A$2:$M$65639,3,0)</f>
        <v>Ягудин Артем</v>
      </c>
      <c r="D200" s="38">
        <f>VLOOKUP(B200,[1]база!$A$2:$M$65639,7,0)</f>
        <v>2003</v>
      </c>
      <c r="E200" s="38" t="s">
        <v>47</v>
      </c>
      <c r="F200" s="39" t="str">
        <f>VLOOKUP(B200,[1]база!$A$2:$M$65639,9,0)&amp;IF((VLOOKUP(B200,[1]база!$A$2:$M$65639,10,0))&lt;&gt;0,"-"&amp;VLOOKUP(B200,[1]база!$A$2:$M$65639,10,0)&amp;", ",", ")&amp;VLOOKUP(B200,[1]база!$A$2:$M$65639,11,0)&amp;IF((VLOOKUP(B200,[1]база!$A$2:$M$65639,12,0))&lt;&gt;0,", "&amp;VLOOKUP(B200,[1]база!$A$2:$M$65639,12,0),"")</f>
        <v>г. В. Волочек,  МБУ ДОД  ДЮСШ</v>
      </c>
      <c r="G200" s="39"/>
      <c r="H200" s="41" t="s">
        <v>15</v>
      </c>
      <c r="I200" s="41" t="s">
        <v>15</v>
      </c>
      <c r="J200" s="41" t="s">
        <v>107</v>
      </c>
      <c r="K200" s="39" t="s">
        <v>345</v>
      </c>
      <c r="L200" s="44"/>
      <c r="M200" s="45"/>
    </row>
    <row r="201" spans="1:13" ht="30" customHeight="1">
      <c r="A201" s="35" t="s">
        <v>30</v>
      </c>
      <c r="B201" s="36">
        <v>414</v>
      </c>
      <c r="C201" s="37" t="str">
        <f>VLOOKUP(B201,[1]база!$A$2:$M$65639,2,0)&amp;" "&amp;VLOOKUP(B201,[1]база!$A$2:$M$65639,3,0)</f>
        <v>Романов Данила</v>
      </c>
      <c r="D201" s="38">
        <f>VLOOKUP(B201,[1]база!$A$2:$M$65639,7,0)</f>
        <v>2005</v>
      </c>
      <c r="E201" s="38" t="s">
        <v>47</v>
      </c>
      <c r="F201" s="39" t="str">
        <f>VLOOKUP(B201,[1]база!$A$2:$M$65639,9,0)&amp;IF((VLOOKUP(B201,[1]база!$A$2:$M$65639,10,0))&lt;&gt;0,"-"&amp;VLOOKUP(B201,[1]база!$A$2:$M$65639,10,0)&amp;", ",", ")&amp;VLOOKUP(B201,[1]база!$A$2:$M$65639,11,0)&amp;IF((VLOOKUP(B201,[1]база!$A$2:$M$65639,12,0))&lt;&gt;0,", "&amp;VLOOKUP(B201,[1]база!$A$2:$M$65639,12,0),"")</f>
        <v>г. Тверь, ГБУ "СШОР по видам гребли"</v>
      </c>
      <c r="G201" s="39"/>
      <c r="H201" s="41" t="s">
        <v>15</v>
      </c>
      <c r="I201" s="41" t="s">
        <v>346</v>
      </c>
      <c r="J201" s="41" t="s">
        <v>347</v>
      </c>
      <c r="K201" s="39" t="str">
        <f>VLOOKUP(B201,[1]база!$A$2:$M$65639,13,0)</f>
        <v>Фролова В.Е., Фролова О.О.</v>
      </c>
      <c r="L201" s="44"/>
      <c r="M201" s="45"/>
    </row>
    <row r="202" spans="1:13" ht="30" customHeight="1">
      <c r="A202" s="35" t="s">
        <v>15</v>
      </c>
      <c r="B202" s="36">
        <v>412</v>
      </c>
      <c r="C202" s="37" t="str">
        <f>VLOOKUP(B202,[1]база!$A$2:$M$65639,2,0)&amp;" "&amp;VLOOKUP(B202,[1]база!$A$2:$M$65639,3,0)</f>
        <v>Руднев Егор</v>
      </c>
      <c r="D202" s="38">
        <f>VLOOKUP(B202,[1]база!$A$2:$M$65639,7,0)</f>
        <v>2004</v>
      </c>
      <c r="E202" s="38">
        <v>2</v>
      </c>
      <c r="F202" s="39" t="str">
        <f>VLOOKUP(B202,[1]база!$A$2:$M$65639,9,0)&amp;IF((VLOOKUP(B202,[1]база!$A$2:$M$65639,10,0))&lt;&gt;0,"-"&amp;VLOOKUP(B202,[1]база!$A$2:$M$65639,10,0)&amp;", ",", ")&amp;VLOOKUP(B202,[1]база!$A$2:$M$65639,11,0)&amp;IF((VLOOKUP(B202,[1]база!$A$2:$M$65639,12,0))&lt;&gt;0,", "&amp;VLOOKUP(B202,[1]база!$A$2:$M$65639,12,0),"")</f>
        <v>г. Тверь, ГБУ "СШОР по видам гребли"</v>
      </c>
      <c r="G202" s="39"/>
      <c r="H202" s="41" t="s">
        <v>15</v>
      </c>
      <c r="I202" s="41" t="s">
        <v>15</v>
      </c>
      <c r="J202" s="41" t="s">
        <v>179</v>
      </c>
      <c r="K202" s="39" t="str">
        <f>VLOOKUP(B202,[1]база!$A$2:$M$65639,13,0)</f>
        <v>Фролова В.Е., Фролова О.О.</v>
      </c>
      <c r="L202" s="44"/>
      <c r="M202" s="45"/>
    </row>
    <row r="203" spans="1:13" ht="30" customHeight="1">
      <c r="A203" s="35" t="s">
        <v>34</v>
      </c>
      <c r="B203" s="36">
        <v>587</v>
      </c>
      <c r="C203" s="37" t="str">
        <f>VLOOKUP(B203,[1]база!$A$2:$M$65639,2,0)&amp;" "&amp;VLOOKUP(B203,[1]база!$A$2:$M$65639,3,0)</f>
        <v>Яковлев Максим</v>
      </c>
      <c r="D203" s="38">
        <f>VLOOKUP(B203,[1]база!$A$2:$M$65639,7,0)</f>
        <v>2002</v>
      </c>
      <c r="E203" s="38">
        <v>1</v>
      </c>
      <c r="F203" s="39" t="str">
        <f>VLOOKUP(B203,[1]база!$A$2:$M$65639,9,0)&amp;IF((VLOOKUP(B203,[1]база!$A$2:$M$65639,10,0))&lt;&gt;0,"-"&amp;VLOOKUP(B203,[1]база!$A$2:$M$65639,10,0)&amp;", ",", ")&amp;VLOOKUP(B203,[1]база!$A$2:$M$65639,11,0)&amp;IF((VLOOKUP(B203,[1]база!$A$2:$M$65639,12,0))&lt;&gt;0,", "&amp;VLOOKUP(B203,[1]база!$A$2:$M$65639,12,0),"")</f>
        <v>г. Тверь, ГБУ "СШОР по видам гребли"</v>
      </c>
      <c r="G203" s="39"/>
      <c r="H203" s="41" t="s">
        <v>15</v>
      </c>
      <c r="I203" s="41" t="s">
        <v>348</v>
      </c>
      <c r="J203" s="41" t="s">
        <v>349</v>
      </c>
      <c r="K203" s="39" t="str">
        <f>VLOOKUP(B203,[1]база!$A$2:$M$65639,13,0)</f>
        <v>Афанасьев С.А, Семенов А.М.</v>
      </c>
      <c r="L203" s="44"/>
      <c r="M203" s="45"/>
    </row>
    <row r="204" spans="1:13" ht="30" customHeight="1">
      <c r="A204" s="35" t="s">
        <v>15</v>
      </c>
      <c r="B204" s="36">
        <v>811</v>
      </c>
      <c r="C204" s="37" t="str">
        <f>VLOOKUP(B204,[1]база!$A$2:$M$65639,2,0)&amp;" "&amp;VLOOKUP(B204,[1]база!$A$2:$M$65639,3,0)</f>
        <v>Афанасьев Сергей</v>
      </c>
      <c r="D204" s="38">
        <f>VLOOKUP(B204,[1]база!$A$2:$M$65639,7,0)</f>
        <v>1979</v>
      </c>
      <c r="E204" s="38" t="s">
        <v>26</v>
      </c>
      <c r="F204" s="39" t="str">
        <f>VLOOKUP(B204,[1]база!$A$2:$M$65639,9,0)&amp;IF((VLOOKUP(B204,[1]база!$A$2:$M$65639,10,0))&lt;&gt;0,"-"&amp;VLOOKUP(B204,[1]база!$A$2:$M$65639,10,0)&amp;", ",", ")&amp;VLOOKUP(B204,[1]база!$A$2:$M$65639,11,0)&amp;IF((VLOOKUP(B204,[1]база!$A$2:$M$65639,12,0))&lt;&gt;0,", "&amp;VLOOKUP(B204,[1]база!$A$2:$M$65639,12,0),"")</f>
        <v>г. Тверь, ТСК "Шторм"</v>
      </c>
      <c r="G204" s="39"/>
      <c r="H204" s="41" t="s">
        <v>15</v>
      </c>
      <c r="I204" s="41" t="s">
        <v>15</v>
      </c>
      <c r="J204" s="41" t="s">
        <v>350</v>
      </c>
      <c r="K204" s="39" t="s">
        <v>253</v>
      </c>
      <c r="L204" s="44"/>
      <c r="M204" s="45"/>
    </row>
    <row r="205" spans="1:13" ht="30" customHeight="1">
      <c r="A205" s="35" t="s">
        <v>38</v>
      </c>
      <c r="B205" s="36">
        <v>189</v>
      </c>
      <c r="C205" s="37" t="str">
        <f>VLOOKUP(B205,[1]база!$A$2:$M$65639,2,0)&amp;" "&amp;VLOOKUP(B205,[1]база!$A$2:$M$65639,3,0)</f>
        <v>Беляев Федор</v>
      </c>
      <c r="D205" s="38">
        <f>VLOOKUP(B205,[1]база!$A$2:$M$65639,7,0)</f>
        <v>2004</v>
      </c>
      <c r="E205" s="38">
        <v>3</v>
      </c>
      <c r="F205" s="39" t="str">
        <f>VLOOKUP(B205,[1]база!$A$2:$M$65639,9,0)&amp;IF((VLOOKUP(B205,[1]база!$A$2:$M$65639,10,0))&lt;&gt;0,"-"&amp;VLOOKUP(B205,[1]база!$A$2:$M$65639,10,0)&amp;", ",", ")&amp;VLOOKUP(B205,[1]база!$A$2:$M$65639,11,0)&amp;IF((VLOOKUP(B205,[1]база!$A$2:$M$65639,12,0))&lt;&gt;0,", "&amp;VLOOKUP(B205,[1]база!$A$2:$M$65639,12,0),"")</f>
        <v>г. Тверь, ГБУ "СШОР по видам гребли"</v>
      </c>
      <c r="G205" s="39"/>
      <c r="H205" s="41" t="s">
        <v>15</v>
      </c>
      <c r="I205" s="41" t="s">
        <v>351</v>
      </c>
      <c r="J205" s="41" t="s">
        <v>352</v>
      </c>
      <c r="K205" s="39" t="str">
        <f>VLOOKUP(B205,[1]база!$A$2:$M$65639,13,0)</f>
        <v>Чугреева О.А.</v>
      </c>
      <c r="L205" s="44"/>
      <c r="M205" s="45"/>
    </row>
    <row r="206" spans="1:13" ht="30" customHeight="1">
      <c r="A206" s="35" t="s">
        <v>15</v>
      </c>
      <c r="B206" s="36">
        <v>181</v>
      </c>
      <c r="C206" s="37" t="str">
        <f>VLOOKUP(B206,[1]база!$A$2:$M$65639,2,0)&amp;" "&amp;VLOOKUP(B206,[1]база!$A$2:$M$65639,3,0)</f>
        <v>Рунтов Леонид</v>
      </c>
      <c r="D206" s="38">
        <f>VLOOKUP(B206,[1]база!$A$2:$M$65639,7,0)</f>
        <v>2004</v>
      </c>
      <c r="E206" s="38">
        <v>3</v>
      </c>
      <c r="F206" s="39" t="str">
        <f>VLOOKUP(B206,[1]база!$A$2:$M$65639,9,0)&amp;IF((VLOOKUP(B206,[1]база!$A$2:$M$65639,10,0))&lt;&gt;0,"-"&amp;VLOOKUP(B206,[1]база!$A$2:$M$65639,10,0)&amp;", ",", ")&amp;VLOOKUP(B206,[1]база!$A$2:$M$65639,11,0)&amp;IF((VLOOKUP(B206,[1]база!$A$2:$M$65639,12,0))&lt;&gt;0,", "&amp;VLOOKUP(B206,[1]база!$A$2:$M$65639,12,0),"")</f>
        <v>г. Тверь, ГБУ "СШОР по видам гребли"</v>
      </c>
      <c r="G206" s="39"/>
      <c r="H206" s="41" t="s">
        <v>15</v>
      </c>
      <c r="I206" s="41" t="s">
        <v>15</v>
      </c>
      <c r="J206" s="41" t="s">
        <v>353</v>
      </c>
      <c r="K206" s="39" t="str">
        <f>VLOOKUP(B206,[1]база!$A$2:$M$65639,13,0)</f>
        <v>Чугреева О.А.</v>
      </c>
      <c r="L206" s="44"/>
      <c r="M206" s="45"/>
    </row>
    <row r="207" spans="1:13" ht="30" customHeight="1">
      <c r="A207" s="35" t="s">
        <v>42</v>
      </c>
      <c r="B207" s="36">
        <v>321</v>
      </c>
      <c r="C207" s="37" t="str">
        <f>VLOOKUP(B207,[1]база!$A$2:$M$65639,2,0)&amp;" "&amp;VLOOKUP(B207,[1]база!$A$2:$M$65639,3,0)</f>
        <v>Гайко Дмитрий</v>
      </c>
      <c r="D207" s="38">
        <f>VLOOKUP(B207,[1]база!$A$2:$M$65639,7,0)</f>
        <v>2003</v>
      </c>
      <c r="E207" s="38">
        <v>1</v>
      </c>
      <c r="F207" s="39" t="str">
        <f>VLOOKUP(B207,[1]база!$A$2:$M$65639,9,0)&amp;IF((VLOOKUP(B207,[1]база!$A$2:$M$65639,10,0))&lt;&gt;0,"-"&amp;VLOOKUP(B207,[1]база!$A$2:$M$65639,10,0)&amp;", ",", ")&amp;VLOOKUP(B207,[1]база!$A$2:$M$65639,11,0)&amp;IF((VLOOKUP(B207,[1]база!$A$2:$M$65639,12,0))&lt;&gt;0,", "&amp;VLOOKUP(B207,[1]база!$A$2:$M$65639,12,0),"")</f>
        <v>г. Тверь, ГБУ "СШОР по видам гребли"</v>
      </c>
      <c r="G207" s="39"/>
      <c r="H207" s="41" t="s">
        <v>15</v>
      </c>
      <c r="I207" s="41" t="s">
        <v>354</v>
      </c>
      <c r="J207" s="41" t="s">
        <v>355</v>
      </c>
      <c r="K207" s="39" t="str">
        <f>VLOOKUP(B207,[1]база!$A$2:$M$65639,13,0)</f>
        <v>Никитина Ю.М.</v>
      </c>
      <c r="L207" s="44"/>
      <c r="M207" s="45"/>
    </row>
    <row r="208" spans="1:13" ht="30" customHeight="1">
      <c r="A208" s="35" t="s">
        <v>15</v>
      </c>
      <c r="B208" s="36">
        <v>312</v>
      </c>
      <c r="C208" s="37" t="str">
        <f>VLOOKUP(B208,[1]база!$A$2:$M$65639,2,0)&amp;" "&amp;VLOOKUP(B208,[1]база!$A$2:$M$65639,3,0)</f>
        <v>Рахманов Арсений</v>
      </c>
      <c r="D208" s="38">
        <f>VLOOKUP(B208,[1]база!$A$2:$M$65639,7,0)</f>
        <v>2002</v>
      </c>
      <c r="E208" s="38">
        <v>3</v>
      </c>
      <c r="F208" s="39" t="str">
        <f>VLOOKUP(B208,[1]база!$A$2:$M$65639,9,0)&amp;IF((VLOOKUP(B208,[1]база!$A$2:$M$65639,10,0))&lt;&gt;0,"-"&amp;VLOOKUP(B208,[1]база!$A$2:$M$65639,10,0)&amp;", ",", ")&amp;VLOOKUP(B208,[1]база!$A$2:$M$65639,11,0)&amp;IF((VLOOKUP(B208,[1]база!$A$2:$M$65639,12,0))&lt;&gt;0,", "&amp;VLOOKUP(B208,[1]база!$A$2:$M$65639,12,0),"")</f>
        <v>г. Тверь, ГБУ "СШОР по видам гребли"</v>
      </c>
      <c r="G208" s="39"/>
      <c r="H208" s="41" t="s">
        <v>15</v>
      </c>
      <c r="I208" s="41" t="s">
        <v>15</v>
      </c>
      <c r="J208" s="41" t="s">
        <v>356</v>
      </c>
      <c r="K208" s="39"/>
      <c r="L208" s="44"/>
      <c r="M208" s="45"/>
    </row>
    <row r="209" spans="1:13" ht="30" customHeight="1">
      <c r="A209" s="35"/>
      <c r="B209" s="36"/>
      <c r="C209" s="37"/>
      <c r="D209" s="38"/>
      <c r="E209" s="38"/>
      <c r="F209" s="39"/>
      <c r="G209" s="39"/>
      <c r="H209" s="41"/>
      <c r="I209" s="41"/>
      <c r="J209" s="41"/>
      <c r="K209" s="39"/>
      <c r="L209" s="44"/>
      <c r="M209" s="45"/>
    </row>
    <row r="210" spans="1:13" ht="30" customHeight="1">
      <c r="A210" s="34" t="s">
        <v>357</v>
      </c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44"/>
      <c r="M210" s="45"/>
    </row>
    <row r="211" spans="1:13" ht="30" customHeight="1">
      <c r="A211" s="35" t="s">
        <v>17</v>
      </c>
      <c r="B211" s="36">
        <v>3298</v>
      </c>
      <c r="C211" s="37" t="str">
        <f>VLOOKUP(B211,[1]база!$A$2:$M$65639,2,0)&amp;" "&amp;VLOOKUP(B211,[1]база!$A$2:$M$65639,3,0)</f>
        <v>Склянный Никита</v>
      </c>
      <c r="D211" s="38">
        <f>VLOOKUP(B211,[1]база!$A$2:$M$65639,7,0)</f>
        <v>2002</v>
      </c>
      <c r="E211" s="38" t="s">
        <v>47</v>
      </c>
      <c r="F211" s="39" t="str">
        <f>VLOOKUP(B211,[1]база!$A$2:$M$65639,9,0)&amp;IF((VLOOKUP(B211,[1]база!$A$2:$M$65639,10,0))&lt;&gt;0,"-"&amp;VLOOKUP(B211,[1]база!$A$2:$M$65639,10,0)&amp;", ",", ")&amp;VLOOKUP(B211,[1]база!$A$2:$M$65639,11,0)&amp;IF((VLOOKUP(B211,[1]база!$A$2:$M$65639,12,0))&lt;&gt;0,", "&amp;VLOOKUP(B211,[1]база!$A$2:$M$65639,12,0),"")</f>
        <v>г. Тверь, ГБУ "СШОР по видам гребли"</v>
      </c>
      <c r="G211" s="39"/>
      <c r="H211" s="41" t="s">
        <v>15</v>
      </c>
      <c r="I211" s="41" t="s">
        <v>358</v>
      </c>
      <c r="J211" s="41" t="s">
        <v>111</v>
      </c>
      <c r="K211" s="39" t="str">
        <f>VLOOKUP(B211,[1]база!$A$2:$M$65639,13,0)</f>
        <v>Ким С.Л., Ким Д.С.</v>
      </c>
      <c r="L211" s="44"/>
      <c r="M211" s="45"/>
    </row>
    <row r="212" spans="1:13" ht="30" customHeight="1">
      <c r="A212" s="35" t="s">
        <v>15</v>
      </c>
      <c r="B212" s="36">
        <v>2694</v>
      </c>
      <c r="C212" s="37" t="str">
        <f>VLOOKUP(B212,[1]база!$A$2:$M$65639,2,0)&amp;" "&amp;VLOOKUP(B212,[1]база!$A$2:$M$65639,3,0)</f>
        <v>Дубов Александр</v>
      </c>
      <c r="D212" s="38">
        <f>VLOOKUP(B212,[1]база!$A$2:$M$65639,7,0)</f>
        <v>2001</v>
      </c>
      <c r="E212" s="38" t="s">
        <v>47</v>
      </c>
      <c r="F212" s="39" t="str">
        <f>VLOOKUP(B212,[1]база!$A$2:$M$65639,9,0)&amp;IF((VLOOKUP(B212,[1]база!$A$2:$M$65639,10,0))&lt;&gt;0,"-"&amp;VLOOKUP(B212,[1]база!$A$2:$M$65639,10,0)&amp;", ",", ")&amp;VLOOKUP(B212,[1]база!$A$2:$M$65639,11,0)&amp;IF((VLOOKUP(B212,[1]база!$A$2:$M$65639,12,0))&lt;&gt;0,", "&amp;VLOOKUP(B212,[1]база!$A$2:$M$65639,12,0),"")</f>
        <v>г. Тверь, ГБУ "СШОР по видам гребли"</v>
      </c>
      <c r="G212" s="39"/>
      <c r="H212" s="41" t="s">
        <v>15</v>
      </c>
      <c r="I212" s="41" t="s">
        <v>15</v>
      </c>
      <c r="J212" s="41" t="s">
        <v>145</v>
      </c>
      <c r="K212" s="39" t="str">
        <f>VLOOKUP(B212,[1]база!$A$2:$M$65639,13,0)</f>
        <v>Ким С.Л., Ким Д.С.</v>
      </c>
      <c r="L212" s="44"/>
      <c r="M212" s="45"/>
    </row>
    <row r="213" spans="1:13" ht="30" customHeight="1">
      <c r="A213" s="35" t="s">
        <v>21</v>
      </c>
      <c r="B213" s="36">
        <v>514</v>
      </c>
      <c r="C213" s="37" t="str">
        <f>VLOOKUP(B213,[1]база!$A$2:$M$65639,2,0)&amp;" "&amp;VLOOKUP(B213,[1]база!$A$2:$M$65639,3,0)</f>
        <v>Прокопенко Артем</v>
      </c>
      <c r="D213" s="38">
        <f>VLOOKUP(B213,[1]база!$A$2:$M$65639,7,0)</f>
        <v>2002</v>
      </c>
      <c r="E213" s="38">
        <f>VLOOKUP(B213,[1]база!$A$2:$M$65639,8,0)</f>
        <v>1</v>
      </c>
      <c r="F213" s="39" t="str">
        <f>VLOOKUP(B213,[1]база!$A$2:$M$65639,9,0)&amp;IF((VLOOKUP(B213,[1]база!$A$2:$M$65639,10,0))&lt;&gt;0,"-"&amp;VLOOKUP(B213,[1]база!$A$2:$M$65639,10,0)&amp;", ",", ")&amp;VLOOKUP(B213,[1]база!$A$2:$M$65639,11,0)&amp;IF((VLOOKUP(B213,[1]база!$A$2:$M$65639,12,0))&lt;&gt;0,", "&amp;VLOOKUP(B213,[1]база!$A$2:$M$65639,12,0),"")</f>
        <v>г. Тверь, ГБУ "СШОР по видам гребли"</v>
      </c>
      <c r="G213" s="39"/>
      <c r="H213" s="41" t="s">
        <v>15</v>
      </c>
      <c r="I213" s="41" t="s">
        <v>359</v>
      </c>
      <c r="J213" s="41" t="s">
        <v>153</v>
      </c>
      <c r="K213" s="39" t="str">
        <f>VLOOKUP(B213,[1]база!$A$2:$M$65639,13,0)</f>
        <v>бр. Шишигина Г.Н.</v>
      </c>
      <c r="L213" s="44"/>
      <c r="M213" s="45"/>
    </row>
    <row r="214" spans="1:13" ht="30" customHeight="1">
      <c r="A214" s="35" t="s">
        <v>15</v>
      </c>
      <c r="B214" s="36">
        <v>518</v>
      </c>
      <c r="C214" s="37" t="str">
        <f>VLOOKUP(B214,[1]база!$A$2:$M$65639,2,0)&amp;" "&amp;VLOOKUP(B214,[1]база!$A$2:$M$65639,3,0)</f>
        <v>Поздняков Владимир</v>
      </c>
      <c r="D214" s="38">
        <f>VLOOKUP(B214,[1]база!$A$2:$M$65639,7,0)</f>
        <v>2002</v>
      </c>
      <c r="E214" s="38">
        <v>2</v>
      </c>
      <c r="F214" s="39" t="str">
        <f>VLOOKUP(B214,[1]база!$A$2:$M$65639,9,0)&amp;IF((VLOOKUP(B214,[1]база!$A$2:$M$65639,10,0))&lt;&gt;0,"-"&amp;VLOOKUP(B214,[1]база!$A$2:$M$65639,10,0)&amp;", ",", ")&amp;VLOOKUP(B214,[1]база!$A$2:$M$65639,11,0)&amp;IF((VLOOKUP(B214,[1]база!$A$2:$M$65639,12,0))&lt;&gt;0,", "&amp;VLOOKUP(B214,[1]база!$A$2:$M$65639,12,0),"")</f>
        <v>г. Тверь, ГБУ "СШОР по видам гребли"</v>
      </c>
      <c r="G214" s="39"/>
      <c r="H214" s="41" t="s">
        <v>15</v>
      </c>
      <c r="I214" s="41" t="s">
        <v>15</v>
      </c>
      <c r="J214" s="41" t="s">
        <v>15</v>
      </c>
      <c r="K214" s="39"/>
      <c r="L214" s="44"/>
      <c r="M214" s="45"/>
    </row>
    <row r="215" spans="1:13" ht="30" customHeight="1">
      <c r="A215" s="35" t="s">
        <v>25</v>
      </c>
      <c r="B215" s="36">
        <v>44</v>
      </c>
      <c r="C215" s="37" t="str">
        <f>VLOOKUP(B215,[1]база!$A$2:$M$65639,2,0)&amp;" "&amp;VLOOKUP(B215,[1]база!$A$2:$M$65639,3,0)</f>
        <v>Ковалев Игнат</v>
      </c>
      <c r="D215" s="38">
        <f>VLOOKUP(B215,[1]база!$A$2:$M$65639,7,0)</f>
        <v>1976</v>
      </c>
      <c r="E215" s="38" t="s">
        <v>268</v>
      </c>
      <c r="F215" s="39" t="str">
        <f>VLOOKUP(B215,[1]база!$A$2:$M$65639,9,0)&amp;IF((VLOOKUP(B215,[1]база!$A$2:$M$65639,10,0))&lt;&gt;0,"-"&amp;VLOOKUP(B215,[1]база!$A$2:$M$65639,10,0)&amp;", ",", ")&amp;VLOOKUP(B215,[1]база!$A$2:$M$65639,11,0)&amp;IF((VLOOKUP(B215,[1]база!$A$2:$M$65639,12,0))&lt;&gt;0,", "&amp;VLOOKUP(B215,[1]база!$A$2:$M$65639,12,0),"")</f>
        <v>г. Тверь, ТСК "Шторм"</v>
      </c>
      <c r="G215" s="39"/>
      <c r="H215" s="41" t="s">
        <v>15</v>
      </c>
      <c r="I215" s="41" t="s">
        <v>360</v>
      </c>
      <c r="J215" s="41" t="s">
        <v>265</v>
      </c>
      <c r="K215" s="39" t="str">
        <f>VLOOKUP(B215,[1]база!$A$2:$M$65639,13,0)</f>
        <v>Ковалев Н.П.</v>
      </c>
      <c r="L215" s="44"/>
      <c r="M215" s="45"/>
    </row>
    <row r="216" spans="1:13" ht="30" customHeight="1">
      <c r="A216" s="35" t="s">
        <v>15</v>
      </c>
      <c r="B216" s="36">
        <v>724</v>
      </c>
      <c r="C216" s="37" t="str">
        <f>VLOOKUP(B216,[1]база!$A$2:$M$65639,2,0)&amp;" "&amp;VLOOKUP(B216,[1]база!$A$2:$M$65639,3,0)</f>
        <v>Шелегов Олег</v>
      </c>
      <c r="D216" s="38">
        <f>VLOOKUP(B216,[1]база!$A$2:$M$65639,7,0)</f>
        <v>1985</v>
      </c>
      <c r="E216" s="38" t="str">
        <f>VLOOKUP(B216,[1]база!$A$2:$M$65639,8,0)</f>
        <v>МСМК</v>
      </c>
      <c r="F216" s="39" t="str">
        <f>VLOOKUP(B216,[1]база!$A$2:$M$65639,9,0)&amp;IF((VLOOKUP(B216,[1]база!$A$2:$M$65639,10,0))&lt;&gt;0,"-"&amp;VLOOKUP(B216,[1]база!$A$2:$M$65639,10,0)&amp;", ",", ")&amp;VLOOKUP(B216,[1]база!$A$2:$M$65639,11,0)&amp;IF((VLOOKUP(B216,[1]база!$A$2:$M$65639,12,0))&lt;&gt;0,", "&amp;VLOOKUP(B216,[1]база!$A$2:$M$65639,12,0),"")</f>
        <v>г. Тверь, ГБУ "СШОР по видам гребли"</v>
      </c>
      <c r="G216" s="39"/>
      <c r="H216" s="41" t="s">
        <v>15</v>
      </c>
      <c r="I216" s="41"/>
      <c r="J216" s="41" t="s">
        <v>15</v>
      </c>
      <c r="K216" s="39" t="s">
        <v>361</v>
      </c>
      <c r="L216" s="44"/>
      <c r="M216" s="45"/>
    </row>
    <row r="217" spans="1:13" ht="30" customHeight="1">
      <c r="A217" s="35" t="s">
        <v>30</v>
      </c>
      <c r="B217" s="36">
        <v>70</v>
      </c>
      <c r="C217" s="37" t="str">
        <f>VLOOKUP(B217,[1]база!$A$2:$M$65639,2,0)&amp;" "&amp;VLOOKUP(B217,[1]база!$A$2:$M$65639,3,0)</f>
        <v>Широков Алексей</v>
      </c>
      <c r="D217" s="38">
        <f>VLOOKUP(B217,[1]база!$A$2:$M$65639,7,0)</f>
        <v>2004</v>
      </c>
      <c r="E217" s="38">
        <v>2</v>
      </c>
      <c r="F217" s="39" t="str">
        <f>VLOOKUP(B217,[1]база!$A$2:$M$65639,9,0)&amp;IF((VLOOKUP(B217,[1]база!$A$2:$M$65639,10,0))&lt;&gt;0,"-"&amp;VLOOKUP(B217,[1]база!$A$2:$M$65639,10,0)&amp;", ",", ")&amp;VLOOKUP(B217,[1]база!$A$2:$M$65639,11,0)&amp;IF((VLOOKUP(B217,[1]база!$A$2:$M$65639,12,0))&lt;&gt;0,", "&amp;VLOOKUP(B217,[1]база!$A$2:$M$65639,12,0),"")</f>
        <v>г. Тверь, ГБУ "СШОР по видам гребли"</v>
      </c>
      <c r="G217" s="39"/>
      <c r="H217" s="41" t="s">
        <v>15</v>
      </c>
      <c r="I217" s="41" t="s">
        <v>362</v>
      </c>
      <c r="J217" s="41" t="s">
        <v>363</v>
      </c>
      <c r="K217" s="39" t="str">
        <f>VLOOKUP(B217,[1]база!$A$2:$M$65639,13,0)</f>
        <v>Пищелев О.В.</v>
      </c>
      <c r="L217" s="44"/>
      <c r="M217" s="45"/>
    </row>
    <row r="218" spans="1:13" ht="30" customHeight="1">
      <c r="A218" s="35" t="s">
        <v>15</v>
      </c>
      <c r="B218" s="36">
        <v>586</v>
      </c>
      <c r="C218" s="37" t="str">
        <f>VLOOKUP(B218,[1]база!$A$2:$M$65639,2,0)&amp;" "&amp;VLOOKUP(B218,[1]база!$A$2:$M$65639,3,0)</f>
        <v>Николаев Артур</v>
      </c>
      <c r="D218" s="38">
        <f>VLOOKUP(B218,[1]база!$A$2:$M$65639,7,0)</f>
        <v>2004</v>
      </c>
      <c r="E218" s="38">
        <f>VLOOKUP(B218,[1]база!$A$2:$M$65639,8,0)</f>
        <v>1</v>
      </c>
      <c r="F218" s="39" t="str">
        <f>VLOOKUP(B218,[1]база!$A$2:$M$65639,9,0)&amp;IF((VLOOKUP(B218,[1]база!$A$2:$M$65639,10,0))&lt;&gt;0,"-"&amp;VLOOKUP(B218,[1]база!$A$2:$M$65639,10,0)&amp;", ",", ")&amp;VLOOKUP(B218,[1]база!$A$2:$M$65639,11,0)&amp;IF((VLOOKUP(B218,[1]база!$A$2:$M$65639,12,0))&lt;&gt;0,", "&amp;VLOOKUP(B218,[1]база!$A$2:$M$65639,12,0),"")</f>
        <v>г. Тверь, ГБУ "СШОР по видам гребли"</v>
      </c>
      <c r="G218" s="39"/>
      <c r="H218" s="41" t="s">
        <v>15</v>
      </c>
      <c r="I218" s="41"/>
      <c r="J218" s="41" t="s">
        <v>15</v>
      </c>
      <c r="K218" s="39"/>
      <c r="L218" s="44"/>
      <c r="M218" s="45"/>
    </row>
    <row r="219" spans="1:13" ht="30" customHeight="1">
      <c r="A219" s="35" t="s">
        <v>34</v>
      </c>
      <c r="B219" s="36">
        <v>495</v>
      </c>
      <c r="C219" s="37" t="str">
        <f>VLOOKUP(B219,[1]база!$A$2:$M$65639,2,0)&amp;" "&amp;VLOOKUP(B219,[1]база!$A$2:$M$65639,3,0)</f>
        <v>Травкин Илья</v>
      </c>
      <c r="D219" s="38">
        <f>VLOOKUP(B219,[1]база!$A$2:$M$65639,7,0)</f>
        <v>2004</v>
      </c>
      <c r="E219" s="38">
        <v>2</v>
      </c>
      <c r="F219" s="39" t="str">
        <f>VLOOKUP(B219,[1]база!$A$2:$M$65639,9,0)&amp;IF((VLOOKUP(B219,[1]база!$A$2:$M$65639,10,0))&lt;&gt;0,"-"&amp;VLOOKUP(B219,[1]база!$A$2:$M$65639,10,0)&amp;", ",", ")&amp;VLOOKUP(B219,[1]база!$A$2:$M$65639,11,0)&amp;IF((VLOOKUP(B219,[1]база!$A$2:$M$65639,12,0))&lt;&gt;0,", "&amp;VLOOKUP(B219,[1]база!$A$2:$M$65639,12,0),"")</f>
        <v>г. Тверь, ГБУ "СШОР по видам гребли"</v>
      </c>
      <c r="G219" s="39"/>
      <c r="H219" s="41" t="s">
        <v>15</v>
      </c>
      <c r="I219" s="41" t="s">
        <v>364</v>
      </c>
      <c r="J219" s="41" t="s">
        <v>107</v>
      </c>
      <c r="K219" s="39" t="str">
        <f>VLOOKUP(B219,[1]база!$A$2:$M$65639,13,0)</f>
        <v>бр. Шишигина Г.Н.</v>
      </c>
      <c r="L219" s="44"/>
      <c r="M219" s="45"/>
    </row>
    <row r="220" spans="1:13" ht="30" customHeight="1">
      <c r="A220" s="35" t="s">
        <v>15</v>
      </c>
      <c r="B220" s="36">
        <v>491</v>
      </c>
      <c r="C220" s="37" t="str">
        <f>VLOOKUP(B220,[1]база!$A$2:$M$65639,2,0)&amp;" "&amp;VLOOKUP(B220,[1]база!$A$2:$M$65639,3,0)</f>
        <v>Шаболин Никита</v>
      </c>
      <c r="D220" s="38">
        <f>VLOOKUP(B220,[1]база!$A$2:$M$65639,7,0)</f>
        <v>2004</v>
      </c>
      <c r="E220" s="38">
        <f>VLOOKUP(B220,[1]база!$A$2:$M$65639,8,0)</f>
        <v>1</v>
      </c>
      <c r="F220" s="39" t="str">
        <f>VLOOKUP(B220,[1]база!$A$2:$M$65639,9,0)&amp;IF((VLOOKUP(B220,[1]база!$A$2:$M$65639,10,0))&lt;&gt;0,"-"&amp;VLOOKUP(B220,[1]база!$A$2:$M$65639,10,0)&amp;", ",", ")&amp;VLOOKUP(B220,[1]база!$A$2:$M$65639,11,0)&amp;IF((VLOOKUP(B220,[1]база!$A$2:$M$65639,12,0))&lt;&gt;0,", "&amp;VLOOKUP(B220,[1]база!$A$2:$M$65639,12,0),"")</f>
        <v>г. Тверь, ГБУ "СШОР по видам гребли"</v>
      </c>
      <c r="G220" s="39"/>
      <c r="H220" s="41" t="s">
        <v>15</v>
      </c>
      <c r="I220" s="41"/>
      <c r="J220" s="41" t="s">
        <v>15</v>
      </c>
      <c r="K220" s="39"/>
      <c r="L220" s="44"/>
      <c r="M220" s="45"/>
    </row>
    <row r="221" spans="1:13" ht="30" customHeight="1">
      <c r="A221" s="35" t="s">
        <v>38</v>
      </c>
      <c r="B221" s="36">
        <v>357</v>
      </c>
      <c r="C221" s="37" t="str">
        <f>VLOOKUP(B221,[1]база!$A$2:$M$65639,2,0)&amp;" "&amp;VLOOKUP(B221,[1]база!$A$2:$M$65639,3,0)</f>
        <v>Папа Артем</v>
      </c>
      <c r="D221" s="38">
        <f>VLOOKUP(B221,[1]база!$A$2:$M$65639,7,0)</f>
        <v>2003</v>
      </c>
      <c r="E221" s="38">
        <v>3</v>
      </c>
      <c r="F221" s="39" t="str">
        <f>VLOOKUP(B221,[1]база!$A$2:$M$65639,9,0)&amp;IF((VLOOKUP(B221,[1]база!$A$2:$M$65639,10,0))&lt;&gt;0,"-"&amp;VLOOKUP(B221,[1]база!$A$2:$M$65639,10,0)&amp;", ",", ")&amp;VLOOKUP(B221,[1]база!$A$2:$M$65639,11,0)&amp;IF((VLOOKUP(B221,[1]база!$A$2:$M$65639,12,0))&lt;&gt;0,", "&amp;VLOOKUP(B221,[1]база!$A$2:$M$65639,12,0),"")</f>
        <v>г. Тверь, ГБУ "СШОР по видам гребли"</v>
      </c>
      <c r="G221" s="39"/>
      <c r="H221" s="41" t="s">
        <v>15</v>
      </c>
      <c r="I221" s="41" t="s">
        <v>365</v>
      </c>
      <c r="J221" s="41" t="s">
        <v>366</v>
      </c>
      <c r="K221" s="39" t="str">
        <f>VLOOKUP(B221,[1]база!$A$2:$M$65639,13,0)</f>
        <v>Пищелев О.В.</v>
      </c>
      <c r="L221" s="44"/>
      <c r="M221" s="45"/>
    </row>
    <row r="222" spans="1:13" ht="30" customHeight="1">
      <c r="A222" s="35" t="s">
        <v>15</v>
      </c>
      <c r="B222" s="36">
        <v>67</v>
      </c>
      <c r="C222" s="37" t="str">
        <f>VLOOKUP(B222,[1]база!$A$2:$M$65639,2,0)&amp;" "&amp;VLOOKUP(B222,[1]база!$A$2:$M$65639,3,0)</f>
        <v>Гудименко Данила</v>
      </c>
      <c r="D222" s="38">
        <f>VLOOKUP(B222,[1]база!$A$2:$M$65639,7,0)</f>
        <v>2002</v>
      </c>
      <c r="E222" s="38">
        <f>VLOOKUP(B222,[1]база!$A$2:$M$65639,8,0)</f>
        <v>1</v>
      </c>
      <c r="F222" s="39" t="str">
        <f>VLOOKUP(B222,[1]база!$A$2:$M$65639,9,0)&amp;IF((VLOOKUP(B222,[1]база!$A$2:$M$65639,10,0))&lt;&gt;0,"-"&amp;VLOOKUP(B222,[1]база!$A$2:$M$65639,10,0)&amp;", ",", ")&amp;VLOOKUP(B222,[1]база!$A$2:$M$65639,11,0)&amp;IF((VLOOKUP(B222,[1]база!$A$2:$M$65639,12,0))&lt;&gt;0,", "&amp;VLOOKUP(B222,[1]база!$A$2:$M$65639,12,0),"")</f>
        <v>г. Тверь, ГБУ "СШОР по видам гребли"</v>
      </c>
      <c r="G222" s="39"/>
      <c r="H222" s="41" t="s">
        <v>15</v>
      </c>
      <c r="I222" s="41"/>
      <c r="J222" s="41" t="s">
        <v>15</v>
      </c>
      <c r="K222" s="39"/>
      <c r="L222" s="44"/>
      <c r="M222" s="45"/>
    </row>
    <row r="223" spans="1:13" ht="30" customHeight="1">
      <c r="A223" s="35" t="s">
        <v>42</v>
      </c>
      <c r="B223" s="36">
        <v>301</v>
      </c>
      <c r="C223" s="37" t="str">
        <f>VLOOKUP(B223,[1]база!$A$2:$M$65639,2,0)&amp;" "&amp;VLOOKUP(B223,[1]база!$A$2:$M$65639,3,0)</f>
        <v>Носаль Михаил</v>
      </c>
      <c r="D223" s="38">
        <f>VLOOKUP(B223,[1]база!$A$2:$M$65639,7,0)</f>
        <v>1996</v>
      </c>
      <c r="E223" s="38" t="s">
        <v>286</v>
      </c>
      <c r="F223" s="39" t="str">
        <f>VLOOKUP(B223,[1]база!$A$2:$M$65639,9,0)&amp;IF((VLOOKUP(B223,[1]база!$A$2:$M$65639,10,0))&lt;&gt;0,"-"&amp;VLOOKUP(B223,[1]база!$A$2:$M$65639,10,0)&amp;", ",", ")&amp;VLOOKUP(B223,[1]база!$A$2:$M$65639,11,0)&amp;IF((VLOOKUP(B223,[1]база!$A$2:$M$65639,12,0))&lt;&gt;0,", "&amp;VLOOKUP(B223,[1]база!$A$2:$M$65639,12,0),"")</f>
        <v>г. Тверь, ГБУЦСП "ШВСМ" Тверской области</v>
      </c>
      <c r="G223" s="39"/>
      <c r="H223" s="41" t="s">
        <v>15</v>
      </c>
      <c r="I223" s="41" t="s">
        <v>367</v>
      </c>
      <c r="J223" s="41" t="s">
        <v>368</v>
      </c>
      <c r="K223" s="39" t="str">
        <f>VLOOKUP(B223,[1]база!$A$2:$M$65639,13,0)</f>
        <v>Пищелев О.В.</v>
      </c>
      <c r="L223" s="44"/>
      <c r="M223" s="45"/>
    </row>
    <row r="224" spans="1:13" ht="30" customHeight="1">
      <c r="A224" s="35" t="s">
        <v>15</v>
      </c>
      <c r="B224" s="36">
        <v>2684</v>
      </c>
      <c r="C224" s="37" t="str">
        <f>VLOOKUP(B224,[1]база!$A$2:$M$65639,2,0)&amp;" "&amp;VLOOKUP(B224,[1]база!$A$2:$M$65639,3,0)</f>
        <v>Жуков  Матвей</v>
      </c>
      <c r="D224" s="38">
        <f>VLOOKUP(B224,[1]база!$A$2:$M$65639,7,0)</f>
        <v>2001</v>
      </c>
      <c r="E224" s="38" t="str">
        <f>VLOOKUP(B224,[1]база!$A$2:$M$65639,8,0)</f>
        <v>МС</v>
      </c>
      <c r="F224" s="39" t="str">
        <f>VLOOKUP(B224,[1]база!$A$2:$M$65639,9,0)&amp;IF((VLOOKUP(B224,[1]база!$A$2:$M$65639,10,0))&lt;&gt;0,"-"&amp;VLOOKUP(B224,[1]база!$A$2:$M$65639,10,0)&amp;", ",", ")&amp;VLOOKUP(B224,[1]база!$A$2:$M$65639,11,0)&amp;IF((VLOOKUP(B224,[1]база!$A$2:$M$65639,12,0))&lt;&gt;0,", "&amp;VLOOKUP(B224,[1]база!$A$2:$M$65639,12,0),"")</f>
        <v>г. Тверь, ГБУ "СШОР по видам гребли"</v>
      </c>
      <c r="G224" s="39"/>
      <c r="H224" s="41" t="s">
        <v>15</v>
      </c>
      <c r="I224" s="41"/>
      <c r="J224" s="41" t="s">
        <v>15</v>
      </c>
      <c r="K224" s="39"/>
      <c r="L224" s="44"/>
      <c r="M224" s="45"/>
    </row>
    <row r="225" spans="1:13" ht="30" customHeight="1">
      <c r="A225" s="35"/>
      <c r="B225" s="36"/>
      <c r="C225" s="37"/>
      <c r="D225" s="38"/>
      <c r="E225" s="38"/>
      <c r="F225" s="39"/>
      <c r="G225" s="39"/>
      <c r="H225" s="41"/>
      <c r="I225" s="41"/>
      <c r="J225" s="41"/>
      <c r="K225" s="39"/>
      <c r="L225" s="44"/>
      <c r="M225" s="45"/>
    </row>
    <row r="226" spans="1:13" ht="30" customHeight="1">
      <c r="A226" s="35"/>
      <c r="B226" s="36"/>
      <c r="C226" s="37"/>
      <c r="D226" s="38"/>
      <c r="E226" s="38"/>
      <c r="F226" s="39"/>
      <c r="G226" s="39"/>
      <c r="H226" s="41"/>
      <c r="I226" s="41"/>
      <c r="J226" s="41"/>
      <c r="K226" s="39"/>
      <c r="L226" s="44"/>
      <c r="M226" s="45"/>
    </row>
    <row r="227" spans="1:13" ht="30" customHeight="1">
      <c r="A227" s="34" t="s">
        <v>369</v>
      </c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63"/>
      <c r="M227" s="64"/>
    </row>
    <row r="228" spans="1:13" ht="30" customHeight="1">
      <c r="A228" s="35" t="s">
        <v>17</v>
      </c>
      <c r="B228" s="36">
        <v>218</v>
      </c>
      <c r="C228" s="37" t="str">
        <f>VLOOKUP(B228,[1]база!$A$2:$M$65639,2,0)&amp;" "&amp;VLOOKUP(B228,[1]база!$A$2:$M$65639,3,0)</f>
        <v>Сергеев Александр</v>
      </c>
      <c r="D228" s="38">
        <f>VLOOKUP(B228,[1]база!$A$2:$M$65639,7,0)</f>
        <v>1994</v>
      </c>
      <c r="E228" s="38" t="s">
        <v>124</v>
      </c>
      <c r="F228" s="39" t="str">
        <f>VLOOKUP(B228,[1]база!$A$2:$M$65639,9,0)&amp;IF((VLOOKUP(B228,[1]база!$A$2:$M$65639,10,0))&lt;&gt;0,"-"&amp;VLOOKUP(B228,[1]база!$A$2:$M$65639,10,0)&amp;", ",", ")&amp;VLOOKUP(B228,[1]база!$A$2:$M$65639,11,0)&amp;IF((VLOOKUP(B228,[1]база!$A$2:$M$65639,12,0))&lt;&gt;0,", "&amp;VLOOKUP(B228,[1]база!$A$2:$M$65639,12,0),"")</f>
        <v>г. Тверь, ГБУЦСП "ШВСМ" Тверской области</v>
      </c>
      <c r="G228" s="40" t="s">
        <v>370</v>
      </c>
      <c r="H228" s="41"/>
      <c r="I228" s="41" t="s">
        <v>371</v>
      </c>
      <c r="J228" s="65" t="s">
        <v>216</v>
      </c>
      <c r="K228" s="66" t="str">
        <f>VLOOKUP(B228,[1]база!$A$2:$M$65639,13,0)</f>
        <v>Тяпкина С.В.</v>
      </c>
      <c r="L228" s="63"/>
      <c r="M228" s="64"/>
    </row>
    <row r="229" spans="1:13" ht="30" customHeight="1">
      <c r="A229" s="35" t="s">
        <v>21</v>
      </c>
      <c r="B229" s="36">
        <v>1332</v>
      </c>
      <c r="C229" s="37" t="str">
        <f>VLOOKUP(B229,[1]база!$A$2:$M$65639,2,0)&amp;" "&amp;VLOOKUP(B229,[1]база!$A$2:$M$65639,3,0)</f>
        <v>Попов Владимир</v>
      </c>
      <c r="D229" s="38">
        <f>VLOOKUP(B229,[1]база!$A$2:$M$65639,7,0)</f>
        <v>1996</v>
      </c>
      <c r="E229" s="38" t="str">
        <f>VLOOKUP(B229,[1]база!$A$2:$M$65639,8,0)</f>
        <v>МС</v>
      </c>
      <c r="F229" s="39" t="str">
        <f>VLOOKUP(B229,[1]база!$A$2:$M$65639,9,0)&amp;IF((VLOOKUP(B229,[1]база!$A$2:$M$65639,10,0))&lt;&gt;0,"-"&amp;VLOOKUP(B229,[1]база!$A$2:$M$65639,10,0)&amp;", ",", ")&amp;VLOOKUP(B229,[1]база!$A$2:$M$65639,11,0)&amp;IF((VLOOKUP(B229,[1]база!$A$2:$M$65639,12,0))&lt;&gt;0,", "&amp;VLOOKUP(B229,[1]база!$A$2:$M$65639,12,0),"")</f>
        <v>г. Тверь, ГБУЦСП "ШВСМ" Тверской области</v>
      </c>
      <c r="G229" s="40" t="s">
        <v>372</v>
      </c>
      <c r="H229" s="41"/>
      <c r="I229" s="41" t="s">
        <v>373</v>
      </c>
      <c r="J229" s="65" t="s">
        <v>247</v>
      </c>
      <c r="K229" s="66" t="str">
        <f>VLOOKUP(B229,[1]база!$A$2:$M$65639,13,0)</f>
        <v>Максимов Д.Ю.</v>
      </c>
      <c r="L229" s="63"/>
      <c r="M229" s="64"/>
    </row>
    <row r="230" spans="1:13" ht="30" customHeight="1">
      <c r="A230" s="35" t="s">
        <v>25</v>
      </c>
      <c r="B230" s="36">
        <v>4009</v>
      </c>
      <c r="C230" s="37" t="str">
        <f>VLOOKUP(B230,[1]база!$A$2:$M$65639,2,0)&amp;" "&amp;VLOOKUP(B230,[1]база!$A$2:$M$65639,3,0)</f>
        <v>Иванов Даниил</v>
      </c>
      <c r="D230" s="38">
        <f>VLOOKUP(B230,[1]база!$A$2:$M$65639,7,0)</f>
        <v>2001</v>
      </c>
      <c r="E230" s="38" t="str">
        <f>VLOOKUP(B230,[1]база!$A$2:$M$65639,8,0)</f>
        <v>КМС</v>
      </c>
      <c r="F230" s="39" t="str">
        <f>VLOOKUP(B230,[1]база!$A$2:$M$65639,9,0)&amp;IF((VLOOKUP(B230,[1]база!$A$2:$M$65639,10,0))&lt;&gt;0,"-"&amp;VLOOKUP(B230,[1]база!$A$2:$M$65639,10,0)&amp;", ",", ")&amp;VLOOKUP(B230,[1]база!$A$2:$M$65639,11,0)&amp;IF((VLOOKUP(B230,[1]база!$A$2:$M$65639,12,0))&lt;&gt;0,", "&amp;VLOOKUP(B230,[1]база!$A$2:$M$65639,12,0),"")</f>
        <v>г. Тверь, ГБУ "СШОР по видам гребли"</v>
      </c>
      <c r="G230" s="40" t="s">
        <v>374</v>
      </c>
      <c r="H230" s="41"/>
      <c r="I230" s="41" t="s">
        <v>375</v>
      </c>
      <c r="J230" s="65" t="s">
        <v>15</v>
      </c>
      <c r="K230" s="66" t="str">
        <f>VLOOKUP(B230,[1]база!$A$2:$M$65639,13,0)</f>
        <v>Афанасьев С.А., Семенов А.М.</v>
      </c>
      <c r="L230" s="63"/>
      <c r="M230" s="64"/>
    </row>
    <row r="231" spans="1:13" ht="30" customHeight="1">
      <c r="A231" s="35" t="s">
        <v>55</v>
      </c>
      <c r="B231" s="36">
        <v>971</v>
      </c>
      <c r="C231" s="37" t="str">
        <f>VLOOKUP(B231,[1]база!$A$2:$M$65639,2,0)&amp;" "&amp;VLOOKUP(B231,[1]база!$A$2:$M$65639,3,0)</f>
        <v>Лазарев Виталий</v>
      </c>
      <c r="D231" s="38">
        <f>VLOOKUP(B231,[1]база!$A$2:$M$65639,7,0)</f>
        <v>1985</v>
      </c>
      <c r="E231" s="38">
        <v>2</v>
      </c>
      <c r="F231" s="39" t="str">
        <f>VLOOKUP(B231,[1]база!$A$2:$M$65639,9,0)&amp;IF((VLOOKUP(B231,[1]база!$A$2:$M$65639,10,0))&lt;&gt;0,"-"&amp;VLOOKUP(B231,[1]база!$A$2:$M$65639,10,0)&amp;", ",", ")&amp;VLOOKUP(B231,[1]база!$A$2:$M$65639,11,0)&amp;IF((VLOOKUP(B231,[1]база!$A$2:$M$65639,12,0))&lt;&gt;0,", "&amp;VLOOKUP(B231,[1]база!$A$2:$M$65639,12,0),"")</f>
        <v>г Великий Новгород, ГОАУ "СШОР "Олимп"</v>
      </c>
      <c r="G231" s="40" t="s">
        <v>376</v>
      </c>
      <c r="H231" s="41"/>
      <c r="I231" s="41" t="s">
        <v>377</v>
      </c>
      <c r="J231" s="65"/>
      <c r="K231" s="39" t="str">
        <f>VLOOKUP(B231,[1]база!$A$2:$M$65639,13,0)</f>
        <v>Трофимова Н.Ю.</v>
      </c>
      <c r="L231" s="63"/>
      <c r="M231" s="64"/>
    </row>
    <row r="232" spans="1:13" ht="30" customHeight="1">
      <c r="A232" s="35" t="s">
        <v>55</v>
      </c>
      <c r="B232" s="36">
        <v>710</v>
      </c>
      <c r="C232" s="37" t="str">
        <f>VLOOKUP(B232,[1]база!$A$2:$M$65639,2,0)&amp;" "&amp;VLOOKUP(B232,[1]база!$A$2:$M$65639,3,0)</f>
        <v>Сорокопудов Никита</v>
      </c>
      <c r="D232" s="38">
        <f>VLOOKUP(B232,[1]база!$A$2:$M$65639,7,0)</f>
        <v>1982</v>
      </c>
      <c r="E232" s="38" t="s">
        <v>47</v>
      </c>
      <c r="F232" s="39" t="str">
        <f>VLOOKUP(B232,[1]база!$A$2:$M$65639,9,0)&amp;IF((VLOOKUP(B232,[1]база!$A$2:$M$65639,10,0))&lt;&gt;0,"-"&amp;VLOOKUP(B232,[1]база!$A$2:$M$65639,10,0)&amp;", ",", ")&amp;VLOOKUP(B232,[1]база!$A$2:$M$65639,11,0)&amp;IF((VLOOKUP(B232,[1]база!$A$2:$M$65639,12,0))&lt;&gt;0,", "&amp;VLOOKUP(B232,[1]база!$A$2:$M$65639,12,0),"")</f>
        <v>г Великий Новгород, ГОАУ "СШОР "Олимп"</v>
      </c>
      <c r="G232" s="40" t="s">
        <v>378</v>
      </c>
      <c r="H232" s="41" t="s">
        <v>379</v>
      </c>
      <c r="I232" s="41" t="s">
        <v>380</v>
      </c>
      <c r="J232" s="65" t="s">
        <v>381</v>
      </c>
      <c r="K232" s="66" t="str">
        <f>VLOOKUP(B232,[1]база!$A$2:$M$65639,13,0)</f>
        <v>Трофимова Н.Ю.</v>
      </c>
      <c r="L232" s="63"/>
      <c r="M232" s="64"/>
    </row>
    <row r="233" spans="1:13" ht="30" customHeight="1">
      <c r="A233" s="35" t="s">
        <v>30</v>
      </c>
      <c r="B233" s="36">
        <v>2831</v>
      </c>
      <c r="C233" s="37" t="str">
        <f>VLOOKUP(B233,[1]база!$A$2:$M$65639,2,0)&amp;" "&amp;VLOOKUP(B233,[1]база!$A$2:$M$65639,3,0)</f>
        <v>Цыпкин Виктор</v>
      </c>
      <c r="D233" s="38">
        <f>VLOOKUP(B233,[1]база!$A$2:$M$65639,7,0)</f>
        <v>1998</v>
      </c>
      <c r="E233" s="38" t="str">
        <f>VLOOKUP(B233,[1]база!$A$2:$M$65639,8,0)</f>
        <v>КМС</v>
      </c>
      <c r="F233" s="39" t="str">
        <f>VLOOKUP(B233,[1]база!$A$2:$M$65639,9,0)&amp;IF((VLOOKUP(B233,[1]база!$A$2:$M$65639,10,0))&lt;&gt;0,"-"&amp;VLOOKUP(B233,[1]база!$A$2:$M$65639,10,0)&amp;", ",", ")&amp;VLOOKUP(B233,[1]база!$A$2:$M$65639,11,0)&amp;IF((VLOOKUP(B233,[1]база!$A$2:$M$65639,12,0))&lt;&gt;0,", "&amp;VLOOKUP(B233,[1]база!$A$2:$M$65639,12,0),"")</f>
        <v>г. Тверь- , ГБУ "СШОР по видам гребли"</v>
      </c>
      <c r="G233" s="40" t="s">
        <v>225</v>
      </c>
      <c r="H233" s="41" t="s">
        <v>382</v>
      </c>
      <c r="I233" s="41" t="s">
        <v>383</v>
      </c>
      <c r="J233" s="65"/>
      <c r="K233" s="66" t="str">
        <f>VLOOKUP(B233,[1]база!$A$2:$M$65639,13,0)</f>
        <v>Афанасьев С.А., Семенов А.М.</v>
      </c>
      <c r="L233" s="63"/>
      <c r="M233" s="64"/>
    </row>
    <row r="234" spans="1:13" ht="30" customHeight="1">
      <c r="A234" s="35" t="s">
        <v>34</v>
      </c>
      <c r="B234" s="36">
        <v>787</v>
      </c>
      <c r="C234" s="37" t="str">
        <f>VLOOKUP(B234,[1]база!$A$2:$M$65639,2,0)&amp;" "&amp;VLOOKUP(B234,[1]база!$A$2:$M$65639,3,0)</f>
        <v>Иванов  Алексей</v>
      </c>
      <c r="D234" s="38">
        <f>VLOOKUP(B234,[1]база!$A$2:$M$65639,7,0)</f>
        <v>1971</v>
      </c>
      <c r="E234" s="38" t="str">
        <f>VLOOKUP(B234,[1]база!$A$2:$M$65639,8,0)</f>
        <v>МС</v>
      </c>
      <c r="F234" s="39" t="str">
        <f>VLOOKUP(B234,[1]база!$A$2:$M$65639,9,0)&amp;IF((VLOOKUP(B234,[1]база!$A$2:$M$65639,10,0))&lt;&gt;0,"-"&amp;VLOOKUP(B234,[1]база!$A$2:$M$65639,10,0)&amp;", ",", ")&amp;VLOOKUP(B234,[1]база!$A$2:$M$65639,11,0)&amp;IF((VLOOKUP(B234,[1]база!$A$2:$M$65639,12,0))&lt;&gt;0,", "&amp;VLOOKUP(B234,[1]база!$A$2:$M$65639,12,0),"")</f>
        <v>г. В. Волочек, СК "Русский свет"</v>
      </c>
      <c r="G234" s="40" t="s">
        <v>384</v>
      </c>
      <c r="H234" s="41"/>
      <c r="I234" s="41" t="s">
        <v>385</v>
      </c>
      <c r="J234" s="65" t="s">
        <v>15</v>
      </c>
      <c r="K234" s="66" t="str">
        <f>VLOOKUP(B234,[1]база!$A$2:$M$65639,13,0)</f>
        <v>Лобанова М.О.</v>
      </c>
      <c r="L234" s="63"/>
      <c r="M234" s="64"/>
    </row>
    <row r="235" spans="1:13" ht="30" customHeight="1">
      <c r="A235" s="35" t="s">
        <v>38</v>
      </c>
      <c r="B235" s="36">
        <v>322</v>
      </c>
      <c r="C235" s="37" t="str">
        <f>VLOOKUP(B235,[1]база!$A$2:$M$65639,2,0)&amp;" "&amp;VLOOKUP(B235,[1]база!$A$2:$M$65639,3,0)</f>
        <v>Михайлов Григорий</v>
      </c>
      <c r="D235" s="38">
        <f>VLOOKUP(B235,[1]база!$A$2:$M$65639,7,0)</f>
        <v>2003</v>
      </c>
      <c r="E235" s="38">
        <v>2</v>
      </c>
      <c r="F235" s="39" t="str">
        <f>VLOOKUP(B235,[1]база!$A$2:$M$65639,9,0)&amp;IF((VLOOKUP(B235,[1]база!$A$2:$M$65639,10,0))&lt;&gt;0,"-"&amp;VLOOKUP(B235,[1]база!$A$2:$M$65639,10,0)&amp;", ",", ")&amp;VLOOKUP(B235,[1]база!$A$2:$M$65639,11,0)&amp;IF((VLOOKUP(B235,[1]база!$A$2:$M$65639,12,0))&lt;&gt;0,", "&amp;VLOOKUP(B235,[1]база!$A$2:$M$65639,12,0),"")</f>
        <v>г. Тверь, ГБУ "СШОР по видам гребли"</v>
      </c>
      <c r="G235" s="40" t="s">
        <v>386</v>
      </c>
      <c r="H235" s="41" t="s">
        <v>387</v>
      </c>
      <c r="I235" s="41" t="s">
        <v>388</v>
      </c>
      <c r="J235" s="65"/>
      <c r="K235" s="66" t="str">
        <f>VLOOKUP(B235,[1]база!$A$2:$M$65639,13,0)</f>
        <v>Никитина Ю.М.</v>
      </c>
      <c r="L235" s="63"/>
      <c r="M235" s="64"/>
    </row>
    <row r="236" spans="1:13" ht="30" customHeight="1">
      <c r="A236" s="35" t="s">
        <v>42</v>
      </c>
      <c r="B236" s="36">
        <v>174</v>
      </c>
      <c r="C236" s="37" t="str">
        <f>VLOOKUP(B236,[1]база!$A$2:$M$65639,2,0)&amp;" "&amp;VLOOKUP(B236,[1]база!$A$2:$M$65639,3,0)</f>
        <v>Сыбачин Ян</v>
      </c>
      <c r="D236" s="38">
        <f>VLOOKUP(B236,[1]база!$A$2:$M$65639,7,0)</f>
        <v>2002</v>
      </c>
      <c r="E236" s="38">
        <v>1</v>
      </c>
      <c r="F236" s="39" t="str">
        <f>VLOOKUP(B236,[1]база!$A$2:$M$65639,9,0)&amp;IF((VLOOKUP(B236,[1]база!$A$2:$M$65639,10,0))&lt;&gt;0,"-"&amp;VLOOKUP(B236,[1]база!$A$2:$M$65639,10,0)&amp;", ",", ")&amp;VLOOKUP(B236,[1]база!$A$2:$M$65639,11,0)&amp;IF((VLOOKUP(B236,[1]база!$A$2:$M$65639,12,0))&lt;&gt;0,", "&amp;VLOOKUP(B236,[1]база!$A$2:$M$65639,12,0),"")</f>
        <v>г. Тверь, ГБУ "СШОР по видам гребли"</v>
      </c>
      <c r="G236" s="40" t="s">
        <v>389</v>
      </c>
      <c r="H236" s="41"/>
      <c r="I236" s="41" t="s">
        <v>390</v>
      </c>
      <c r="J236" s="65" t="s">
        <v>15</v>
      </c>
      <c r="K236" s="66" t="str">
        <f>VLOOKUP(B236,[1]база!$A$2:$M$65639,13,0)</f>
        <v>Чугреева О.А.</v>
      </c>
      <c r="L236" s="63"/>
      <c r="M236" s="64"/>
    </row>
    <row r="237" spans="1:13" ht="30" customHeight="1">
      <c r="A237" s="35" t="s">
        <v>46</v>
      </c>
      <c r="B237" s="36">
        <v>805</v>
      </c>
      <c r="C237" s="37" t="str">
        <f>VLOOKUP(B237,[1]база!$A$2:$M$65639,2,0)&amp;" "&amp;VLOOKUP(B237,[1]база!$A$2:$M$65639,3,0)</f>
        <v>Фролов Олег</v>
      </c>
      <c r="D237" s="38">
        <f>VLOOKUP(B237,[1]база!$A$2:$M$65639,7,0)</f>
        <v>1962</v>
      </c>
      <c r="E237" s="38" t="s">
        <v>26</v>
      </c>
      <c r="F237" s="39" t="str">
        <f>VLOOKUP(B237,[1]база!$A$2:$M$65639,9,0)&amp;IF((VLOOKUP(B237,[1]база!$A$2:$M$65639,10,0))&lt;&gt;0,"-"&amp;VLOOKUP(B237,[1]база!$A$2:$M$65639,10,0)&amp;", ",", ")&amp;VLOOKUP(B237,[1]база!$A$2:$M$65639,11,0)&amp;IF((VLOOKUP(B237,[1]база!$A$2:$M$65639,12,0))&lt;&gt;0,", "&amp;VLOOKUP(B237,[1]база!$A$2:$M$65639,12,0),"")</f>
        <v>г. Тверь, СК "Русский свет"</v>
      </c>
      <c r="G237" s="40" t="s">
        <v>391</v>
      </c>
      <c r="H237" s="41"/>
      <c r="I237" s="41" t="s">
        <v>392</v>
      </c>
      <c r="J237" s="65"/>
      <c r="K237" s="66" t="str">
        <f>VLOOKUP(B237,[1]база!$A$2:$M$65639,13,0)</f>
        <v>Фролова В.Е., Фролова О.О.</v>
      </c>
      <c r="L237" s="63"/>
      <c r="M237" s="64"/>
    </row>
    <row r="238" spans="1:13" ht="30" customHeight="1">
      <c r="A238" s="35" t="s">
        <v>51</v>
      </c>
      <c r="B238" s="36">
        <v>587</v>
      </c>
      <c r="C238" s="37" t="str">
        <f>VLOOKUP(B238,[1]база!$A$2:$M$65639,2,0)&amp;" "&amp;VLOOKUP(B238,[1]база!$A$2:$M$65639,3,0)</f>
        <v>Яковлев Максим</v>
      </c>
      <c r="D238" s="38">
        <f>VLOOKUP(B238,[1]база!$A$2:$M$65639,7,0)</f>
        <v>2002</v>
      </c>
      <c r="E238" s="38">
        <v>3</v>
      </c>
      <c r="F238" s="39" t="str">
        <f>VLOOKUP(B238,[1]база!$A$2:$M$65639,9,0)&amp;IF((VLOOKUP(B238,[1]база!$A$2:$M$65639,10,0))&lt;&gt;0,"-"&amp;VLOOKUP(B238,[1]база!$A$2:$M$65639,10,0)&amp;", ",", ")&amp;VLOOKUP(B238,[1]база!$A$2:$M$65639,11,0)&amp;IF((VLOOKUP(B238,[1]база!$A$2:$M$65639,12,0))&lt;&gt;0,", "&amp;VLOOKUP(B238,[1]база!$A$2:$M$65639,12,0),"")</f>
        <v>г. Тверь, ГБУ "СШОР по видам гребли"</v>
      </c>
      <c r="G238" s="40" t="s">
        <v>393</v>
      </c>
      <c r="H238" s="41" t="s">
        <v>394</v>
      </c>
      <c r="I238" s="41" t="s">
        <v>395</v>
      </c>
      <c r="J238" s="65" t="s">
        <v>15</v>
      </c>
      <c r="K238" s="66" t="str">
        <f>VLOOKUP(B238,[1]база!$A$2:$M$65639,13,0)</f>
        <v>Афанасьев С.А, Семенов А.М.</v>
      </c>
      <c r="L238" s="63"/>
      <c r="M238" s="64"/>
    </row>
    <row r="239" spans="1:13" ht="30" customHeight="1">
      <c r="A239" s="35" t="s">
        <v>128</v>
      </c>
      <c r="B239" s="36">
        <v>202</v>
      </c>
      <c r="C239" s="37" t="str">
        <f>VLOOKUP(B239,[1]база!$A$2:$M$65639,2,0)&amp;" "&amp;VLOOKUP(B239,[1]база!$A$2:$M$65639,3,0)</f>
        <v>Веденников Никита</v>
      </c>
      <c r="D239" s="38">
        <f>VLOOKUP(B239,[1]база!$A$2:$M$65639,7,0)</f>
        <v>2003</v>
      </c>
      <c r="E239" s="38">
        <v>3</v>
      </c>
      <c r="F239" s="39" t="str">
        <f>VLOOKUP(B239,[1]база!$A$2:$M$65639,9,0)&amp;IF((VLOOKUP(B239,[1]база!$A$2:$M$65639,10,0))&lt;&gt;0,"-"&amp;VLOOKUP(B239,[1]база!$A$2:$M$65639,10,0)&amp;", ",", ")&amp;VLOOKUP(B239,[1]база!$A$2:$M$65639,11,0)&amp;IF((VLOOKUP(B239,[1]база!$A$2:$M$65639,12,0))&lt;&gt;0,", "&amp;VLOOKUP(B239,[1]база!$A$2:$M$65639,12,0),"")</f>
        <v>г. Тверь, ГБУ "СШОР по видам гребли"</v>
      </c>
      <c r="G239" s="40" t="s">
        <v>396</v>
      </c>
      <c r="H239" s="41" t="s">
        <v>397</v>
      </c>
      <c r="I239" s="41" t="s">
        <v>15</v>
      </c>
      <c r="J239" s="65" t="s">
        <v>15</v>
      </c>
      <c r="K239" s="39" t="str">
        <f>VLOOKUP(B239,[1]база!$A$2:$M$65639,13,0)</f>
        <v>Авдеев А.А.</v>
      </c>
      <c r="L239" s="63"/>
      <c r="M239" s="64"/>
    </row>
    <row r="240" spans="1:13" ht="30" customHeight="1">
      <c r="A240" s="67" t="s">
        <v>398</v>
      </c>
      <c r="B240" s="36">
        <v>3582</v>
      </c>
      <c r="C240" s="37" t="str">
        <f>VLOOKUP(B240,[1]база!$A$2:$M$65639,2,0)&amp;" "&amp;VLOOKUP(B240,[1]база!$A$2:$M$65639,3,0)</f>
        <v>Шлепков Анатолий</v>
      </c>
      <c r="D240" s="38">
        <f>VLOOKUP(B240,[1]база!$A$2:$M$65639,7,0)</f>
        <v>1958</v>
      </c>
      <c r="E240" s="38" t="s">
        <v>124</v>
      </c>
      <c r="F240" s="39" t="str">
        <f>VLOOKUP(B240,[1]база!$A$2:$M$65639,9,0)&amp;IF((VLOOKUP(B240,[1]база!$A$2:$M$65639,10,0))&lt;&gt;0,"-"&amp;VLOOKUP(B240,[1]база!$A$2:$M$65639,10,0)&amp;", ",", ")&amp;VLOOKUP(B240,[1]база!$A$2:$M$65639,11,0)&amp;IF((VLOOKUP(B240,[1]база!$A$2:$M$65639,12,0))&lt;&gt;0,", "&amp;VLOOKUP(B240,[1]база!$A$2:$M$65639,12,0),"")</f>
        <v>г. Тверь, СК "Аксакалы Твери"</v>
      </c>
      <c r="G240" s="40" t="s">
        <v>399</v>
      </c>
      <c r="H240" s="41" t="s">
        <v>400</v>
      </c>
      <c r="I240" s="41" t="s">
        <v>15</v>
      </c>
      <c r="J240" s="65"/>
      <c r="K240" s="39" t="s">
        <v>258</v>
      </c>
      <c r="L240" s="63"/>
      <c r="M240" s="64"/>
    </row>
    <row r="241" spans="1:13" ht="30" customHeight="1">
      <c r="A241" s="35" t="s">
        <v>401</v>
      </c>
      <c r="B241" s="36">
        <v>267</v>
      </c>
      <c r="C241" s="37" t="str">
        <f>VLOOKUP(B241,[1]база!$A$2:$M$65639,2,0)&amp;" "&amp;VLOOKUP(B241,[1]база!$A$2:$M$65639,3,0)</f>
        <v>Мамкин Александр</v>
      </c>
      <c r="D241" s="38">
        <f>VLOOKUP(B241,[1]база!$A$2:$M$65639,7,0)</f>
        <v>2005</v>
      </c>
      <c r="E241" s="38">
        <v>3</v>
      </c>
      <c r="F241" s="39" t="str">
        <f>VLOOKUP(B241,[1]база!$A$2:$M$65639,9,0)&amp;IF((VLOOKUP(B241,[1]база!$A$2:$M$65639,10,0))&lt;&gt;0,"-"&amp;VLOOKUP(B241,[1]база!$A$2:$M$65639,10,0)&amp;", ",", ")&amp;VLOOKUP(B241,[1]база!$A$2:$M$65639,11,0)&amp;IF((VLOOKUP(B241,[1]база!$A$2:$M$65639,12,0))&lt;&gt;0,", "&amp;VLOOKUP(B241,[1]база!$A$2:$M$65639,12,0),"")</f>
        <v>г. Тверь, ГБУ "СШОР по видам гребли"</v>
      </c>
      <c r="G241" s="40" t="s">
        <v>402</v>
      </c>
      <c r="H241" s="41" t="s">
        <v>403</v>
      </c>
      <c r="I241" s="41" t="s">
        <v>15</v>
      </c>
      <c r="J241" s="65" t="s">
        <v>15</v>
      </c>
      <c r="K241" s="39" t="str">
        <f>VLOOKUP(B241,[1]база!$A$2:$M$65639,13,0)</f>
        <v>Афанасьев С.А, Семенов А.М.</v>
      </c>
      <c r="L241" s="63"/>
      <c r="M241" s="64"/>
    </row>
    <row r="242" spans="1:13" ht="30" customHeight="1">
      <c r="A242" s="35" t="s">
        <v>239</v>
      </c>
      <c r="B242" s="36">
        <v>168</v>
      </c>
      <c r="C242" s="37" t="str">
        <f>VLOOKUP(B242,[1]база!$A$2:$M$65639,2,0)&amp;" "&amp;VLOOKUP(B242,[1]база!$A$2:$M$65639,3,0)</f>
        <v>Серебренный Владимир</v>
      </c>
      <c r="D242" s="38">
        <f>VLOOKUP(B242,[1]база!$A$2:$M$65639,7,0)</f>
        <v>2002</v>
      </c>
      <c r="E242" s="38">
        <v>2</v>
      </c>
      <c r="F242" s="39" t="str">
        <f>VLOOKUP(B242,[1]база!$A$2:$M$65639,9,0)&amp;IF((VLOOKUP(B242,[1]база!$A$2:$M$65639,10,0))&lt;&gt;0,"-"&amp;VLOOKUP(B242,[1]база!$A$2:$M$65639,10,0)&amp;", ",", ")&amp;VLOOKUP(B242,[1]база!$A$2:$M$65639,11,0)&amp;IF((VLOOKUP(B242,[1]база!$A$2:$M$65639,12,0))&lt;&gt;0,", "&amp;VLOOKUP(B242,[1]база!$A$2:$M$65639,12,0),"")</f>
        <v>г. Тверь, ГБУ "СШОР по видам гребли"</v>
      </c>
      <c r="G242" s="40" t="s">
        <v>404</v>
      </c>
      <c r="H242" s="41" t="s">
        <v>405</v>
      </c>
      <c r="I242" s="52"/>
      <c r="J242" s="65" t="s">
        <v>15</v>
      </c>
      <c r="K242" s="39" t="s">
        <v>406</v>
      </c>
      <c r="L242" s="63"/>
      <c r="M242" s="64"/>
    </row>
    <row r="243" spans="1:13" ht="30" customHeight="1">
      <c r="A243" s="59" t="s">
        <v>309</v>
      </c>
      <c r="B243" s="68">
        <v>177</v>
      </c>
      <c r="C243" s="37" t="str">
        <f>VLOOKUP(B243,[1]база!$A$2:$M$65639,2,0)&amp;" "&amp;VLOOKUP(B243,[1]база!$A$2:$M$65639,3,0)</f>
        <v>Монахов Егор</v>
      </c>
      <c r="D243" s="38">
        <f>VLOOKUP(B243,[1]база!$A$2:$M$65639,7,0)</f>
        <v>2002</v>
      </c>
      <c r="E243" s="38">
        <v>2</v>
      </c>
      <c r="F243" s="39" t="str">
        <f>VLOOKUP(B243,[1]база!$A$2:$M$65639,9,0)&amp;IF((VLOOKUP(B243,[1]база!$A$2:$M$65639,10,0))&lt;&gt;0,"-"&amp;VLOOKUP(B243,[1]база!$A$2:$M$65639,10,0)&amp;", ",", ")&amp;VLOOKUP(B243,[1]база!$A$2:$M$65639,11,0)&amp;IF((VLOOKUP(B243,[1]база!$A$2:$M$65639,12,0))&lt;&gt;0,", "&amp;VLOOKUP(B243,[1]база!$A$2:$M$65639,12,0),"")</f>
        <v>г. Тверь, ГБУ "СШОР по видам гребли"</v>
      </c>
      <c r="G243" s="40" t="s">
        <v>407</v>
      </c>
      <c r="H243" s="41" t="s">
        <v>408</v>
      </c>
      <c r="I243" s="52"/>
      <c r="J243" s="65" t="s">
        <v>15</v>
      </c>
      <c r="K243" s="39" t="str">
        <f>VLOOKUP(B243,[1]база!$A$2:$M$65639,13,0)</f>
        <v>Чугреева О.А.</v>
      </c>
      <c r="L243" s="64"/>
      <c r="M243" s="64"/>
    </row>
    <row r="244" spans="1:13" ht="30" customHeight="1">
      <c r="A244" s="59" t="s">
        <v>216</v>
      </c>
      <c r="B244" s="68">
        <v>252</v>
      </c>
      <c r="C244" s="37" t="str">
        <f>VLOOKUP(B244,[1]база!$A$2:$M$65639,2,0)&amp;" "&amp;VLOOKUP(B244,[1]база!$A$2:$M$65639,3,0)</f>
        <v>Широков Александр</v>
      </c>
      <c r="D244" s="38">
        <f>VLOOKUP(B244,[1]база!$A$2:$M$65639,7,0)</f>
        <v>2002</v>
      </c>
      <c r="E244" s="38">
        <f>VLOOKUP(B244,[1]база!$A$2:$M$65639,8,0)</f>
        <v>3</v>
      </c>
      <c r="F244" s="39" t="str">
        <f>VLOOKUP(B244,[1]база!$A$2:$M$65639,9,0)&amp;IF((VLOOKUP(B244,[1]база!$A$2:$M$65639,10,0))&lt;&gt;0,"-"&amp;VLOOKUP(B244,[1]база!$A$2:$M$65639,10,0)&amp;", ",", ")&amp;VLOOKUP(B244,[1]база!$A$2:$M$65639,11,0)&amp;IF((VLOOKUP(B244,[1]база!$A$2:$M$65639,12,0))&lt;&gt;0,", "&amp;VLOOKUP(B244,[1]база!$A$2:$M$65639,12,0),"")</f>
        <v>г. Тверь, ГБУ "СШОР по видам гребли"</v>
      </c>
      <c r="G244" s="40" t="s">
        <v>409</v>
      </c>
      <c r="H244" s="41" t="s">
        <v>410</v>
      </c>
      <c r="I244" s="52"/>
      <c r="J244" s="65" t="s">
        <v>15</v>
      </c>
      <c r="K244" s="39" t="str">
        <f>VLOOKUP(B244,[1]база!$A$2:$M$65639,13,0)</f>
        <v>Афанасьев С.А, Семенов А.М.</v>
      </c>
      <c r="L244" s="64"/>
      <c r="M244" s="64"/>
    </row>
    <row r="245" spans="1:13" ht="30" customHeight="1">
      <c r="A245" s="59" t="s">
        <v>336</v>
      </c>
      <c r="B245" s="68">
        <v>295</v>
      </c>
      <c r="C245" s="37" t="str">
        <f>VLOOKUP(B245,[1]база!$A$2:$M$65639,2,0)&amp;" "&amp;VLOOKUP(B245,[1]база!$A$2:$M$65639,3,0)</f>
        <v>Суханов Сергей</v>
      </c>
      <c r="D245" s="38">
        <f>VLOOKUP(B245,[1]база!$A$2:$M$65639,7,0)</f>
        <v>2005</v>
      </c>
      <c r="E245" s="38" t="s">
        <v>87</v>
      </c>
      <c r="F245" s="39" t="str">
        <f>VLOOKUP(B245,[1]база!$A$2:$M$65639,9,0)&amp;IF((VLOOKUP(B245,[1]база!$A$2:$M$65639,10,0))&lt;&gt;0,"-"&amp;VLOOKUP(B245,[1]база!$A$2:$M$65639,10,0)&amp;", ",", ")&amp;VLOOKUP(B245,[1]база!$A$2:$M$65639,11,0)&amp;IF((VLOOKUP(B245,[1]база!$A$2:$M$65639,12,0))&lt;&gt;0,", "&amp;VLOOKUP(B245,[1]база!$A$2:$M$65639,12,0),"")</f>
        <v>г. Тверь, ГБУ "СШОР по видам гребли"</v>
      </c>
      <c r="G245" s="40" t="s">
        <v>411</v>
      </c>
      <c r="H245" s="41"/>
      <c r="I245" s="52"/>
      <c r="J245" s="65" t="s">
        <v>15</v>
      </c>
      <c r="K245" s="39" t="str">
        <f>VLOOKUP(B245,[1]база!$A$2:$M$65639,13,0)</f>
        <v>Афанасьев С.А, Семенов А.М.</v>
      </c>
      <c r="L245" s="64"/>
      <c r="M245" s="64"/>
    </row>
    <row r="246" spans="1:13" ht="30" customHeight="1">
      <c r="A246" s="59"/>
      <c r="B246" s="68"/>
      <c r="C246" s="37"/>
      <c r="D246" s="38"/>
      <c r="E246" s="38"/>
      <c r="F246" s="39"/>
      <c r="G246" s="40"/>
      <c r="H246" s="41"/>
      <c r="I246" s="52"/>
      <c r="J246" s="65"/>
      <c r="K246" s="39"/>
      <c r="L246" s="64"/>
      <c r="M246" s="64"/>
    </row>
    <row r="247" spans="1:13" ht="30" customHeight="1">
      <c r="A247" s="34" t="s">
        <v>412</v>
      </c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63"/>
      <c r="M247" s="64"/>
    </row>
    <row r="248" spans="1:13" ht="30" customHeight="1">
      <c r="A248" s="55" t="s">
        <v>17</v>
      </c>
      <c r="B248" s="36">
        <v>502</v>
      </c>
      <c r="C248" s="37" t="str">
        <f>VLOOKUP(B248,[1]база!$A$2:$M$65639,2,0)&amp;" "&amp;VLOOKUP(B248,[1]база!$A$2:$M$65639,3,0)</f>
        <v>Макаров Юрий</v>
      </c>
      <c r="D248" s="38">
        <f>VLOOKUP(B248,[1]база!$A$2:$M$65639,7,0)</f>
        <v>1996</v>
      </c>
      <c r="E248" s="38" t="s">
        <v>26</v>
      </c>
      <c r="F248" s="39" t="str">
        <f>VLOOKUP(B248,[1]база!$A$2:$M$65639,9,0)&amp;IF((VLOOKUP(B248,[1]база!$A$2:$M$65639,10,0))&lt;&gt;0,"-"&amp;VLOOKUP(B248,[1]база!$A$2:$M$65639,10,0)&amp;", ",", ")&amp;VLOOKUP(B248,[1]база!$A$2:$M$65639,11,0)&amp;IF((VLOOKUP(B248,[1]база!$A$2:$M$65639,12,0))&lt;&gt;0,", "&amp;VLOOKUP(B248,[1]база!$A$2:$M$65639,12,0),"")</f>
        <v>г. Тверь, ГБУ "СШОР по видам гребли"</v>
      </c>
      <c r="G248" s="40" t="s">
        <v>413</v>
      </c>
      <c r="H248" s="41"/>
      <c r="I248" s="41" t="s">
        <v>414</v>
      </c>
      <c r="J248" s="65" t="s">
        <v>401</v>
      </c>
      <c r="K248" s="39" t="str">
        <f>VLOOKUP(B248,[1]база!$A$2:$M$65639,13,0)</f>
        <v>бр. Шишигина Г.Н.</v>
      </c>
      <c r="L248" s="63"/>
      <c r="M248" s="64"/>
    </row>
    <row r="249" spans="1:13" ht="30" customHeight="1">
      <c r="A249" s="55" t="s">
        <v>21</v>
      </c>
      <c r="B249" s="36">
        <v>250</v>
      </c>
      <c r="C249" s="37" t="str">
        <f>VLOOKUP(B249,[1]база!$A$2:$M$65639,2,0)&amp;" "&amp;VLOOKUP(B249,[1]база!$A$2:$M$65639,3,0)</f>
        <v>Брюсов Никита</v>
      </c>
      <c r="D249" s="38">
        <f>VLOOKUP(B249,[1]база!$A$2:$M$65639,7,0)</f>
        <v>1996</v>
      </c>
      <c r="E249" s="38" t="s">
        <v>26</v>
      </c>
      <c r="F249" s="39" t="str">
        <f>VLOOKUP(B249,[1]база!$A$2:$M$65639,9,0)&amp;IF((VLOOKUP(B249,[1]база!$A$2:$M$65639,10,0))&lt;&gt;0,"-"&amp;VLOOKUP(B249,[1]база!$A$2:$M$65639,10,0)&amp;", ",", ")&amp;VLOOKUP(B249,[1]база!$A$2:$M$65639,11,0)&amp;IF((VLOOKUP(B249,[1]база!$A$2:$M$65639,12,0))&lt;&gt;0,", "&amp;VLOOKUP(B249,[1]база!$A$2:$M$65639,12,0),"")</f>
        <v>г. Тверь, ГБУ "СШОР по видам гребли"</v>
      </c>
      <c r="G249" s="40" t="s">
        <v>415</v>
      </c>
      <c r="H249" s="41"/>
      <c r="I249" s="41" t="s">
        <v>416</v>
      </c>
      <c r="J249" s="65" t="s">
        <v>15</v>
      </c>
      <c r="K249" s="39" t="str">
        <f>VLOOKUP(B249,[1]база!$A$2:$M$65639,13,0)</f>
        <v>бр. Шишигина Г.Н.</v>
      </c>
      <c r="L249" s="63"/>
      <c r="M249" s="64"/>
    </row>
    <row r="250" spans="1:13" ht="30" customHeight="1">
      <c r="A250" s="35" t="s">
        <v>25</v>
      </c>
      <c r="B250" s="36">
        <v>4298</v>
      </c>
      <c r="C250" s="37" t="str">
        <f>VLOOKUP(B250,[1]база!$A$2:$M$65639,2,0)&amp;" "&amp;VLOOKUP(B250,[1]база!$A$2:$M$65639,3,0)</f>
        <v>Разыграев Михаил</v>
      </c>
      <c r="D250" s="38">
        <f>VLOOKUP(B250,[1]база!$A$2:$M$65639,7,0)</f>
        <v>2003</v>
      </c>
      <c r="E250" s="38" t="s">
        <v>47</v>
      </c>
      <c r="F250" s="39" t="str">
        <f>VLOOKUP(B250,[1]база!$A$2:$M$65639,9,0)&amp;IF((VLOOKUP(B250,[1]база!$A$2:$M$65639,10,0))&lt;&gt;0,"-"&amp;VLOOKUP(B250,[1]база!$A$2:$M$65639,10,0)&amp;", ",", ")&amp;VLOOKUP(B250,[1]база!$A$2:$M$65639,11,0)&amp;IF((VLOOKUP(B250,[1]база!$A$2:$M$65639,12,0))&lt;&gt;0,", "&amp;VLOOKUP(B250,[1]база!$A$2:$M$65639,12,0),"")</f>
        <v>г. Тверь, ГБУ "СШОР по видам гребли"</v>
      </c>
      <c r="G250" s="40" t="s">
        <v>417</v>
      </c>
      <c r="H250" s="41" t="s">
        <v>418</v>
      </c>
      <c r="I250" s="41" t="s">
        <v>419</v>
      </c>
      <c r="J250" s="65" t="s">
        <v>15</v>
      </c>
      <c r="K250" s="39" t="str">
        <f>VLOOKUP(B250,[1]база!$A$2:$M$65639,13,0)</f>
        <v>Гасан А.В., Тихомиров А.В.</v>
      </c>
      <c r="L250" s="63"/>
      <c r="M250" s="64"/>
    </row>
    <row r="251" spans="1:13" ht="30" customHeight="1">
      <c r="A251" s="35" t="s">
        <v>30</v>
      </c>
      <c r="B251" s="36">
        <v>3998</v>
      </c>
      <c r="C251" s="37" t="str">
        <f>VLOOKUP(B251,[1]база!$A$2:$M$65639,2,0)&amp;" "&amp;VLOOKUP(B251,[1]база!$A$2:$M$65639,3,0)</f>
        <v>Исанов Михаил</v>
      </c>
      <c r="D251" s="38">
        <f>VLOOKUP(B251,[1]база!$A$2:$M$65639,7,0)</f>
        <v>2004</v>
      </c>
      <c r="E251" s="38">
        <v>1</v>
      </c>
      <c r="F251" s="39" t="str">
        <f>VLOOKUP(B251,[1]база!$A$2:$M$65639,9,0)&amp;IF((VLOOKUP(B251,[1]база!$A$2:$M$65639,10,0))&lt;&gt;0,"-"&amp;VLOOKUP(B251,[1]база!$A$2:$M$65639,10,0)&amp;", ",", ")&amp;VLOOKUP(B251,[1]база!$A$2:$M$65639,11,0)&amp;IF((VLOOKUP(B251,[1]база!$A$2:$M$65639,12,0))&lt;&gt;0,", "&amp;VLOOKUP(B251,[1]база!$A$2:$M$65639,12,0),"")</f>
        <v>п. Радченко, ГБУ "СШОР по видам гребли"</v>
      </c>
      <c r="G251" s="40" t="s">
        <v>420</v>
      </c>
      <c r="H251" s="41" t="s">
        <v>421</v>
      </c>
      <c r="I251" s="41" t="s">
        <v>422</v>
      </c>
      <c r="J251" s="65" t="s">
        <v>15</v>
      </c>
      <c r="K251" s="39" t="str">
        <f>VLOOKUP(B251,[1]база!$A$2:$M$65639,13,0)</f>
        <v>Суровцев М.Г.</v>
      </c>
      <c r="L251" s="63"/>
      <c r="M251" s="64"/>
    </row>
    <row r="252" spans="1:13" ht="30" customHeight="1">
      <c r="A252" s="35" t="s">
        <v>34</v>
      </c>
      <c r="B252" s="36">
        <v>4575</v>
      </c>
      <c r="C252" s="37" t="str">
        <f>VLOOKUP(B252,[1]база!$A$2:$M$65639,2,0)&amp;" "&amp;VLOOKUP(B252,[1]база!$A$2:$M$65639,3,0)</f>
        <v>Богатов Даниил</v>
      </c>
      <c r="D252" s="38">
        <f>VLOOKUP(B252,[1]база!$A$2:$M$65639,7,0)</f>
        <v>2004</v>
      </c>
      <c r="E252" s="38" t="s">
        <v>47</v>
      </c>
      <c r="F252" s="39" t="str">
        <f>VLOOKUP(B252,[1]база!$A$2:$M$65639,9,0)&amp;IF((VLOOKUP(B252,[1]база!$A$2:$M$65639,10,0))&lt;&gt;0,"-"&amp;VLOOKUP(B252,[1]база!$A$2:$M$65639,10,0)&amp;", ",", ")&amp;VLOOKUP(B252,[1]база!$A$2:$M$65639,11,0)&amp;IF((VLOOKUP(B252,[1]база!$A$2:$M$65639,12,0))&lt;&gt;0,", "&amp;VLOOKUP(B252,[1]база!$A$2:$M$65639,12,0),"")</f>
        <v>г. Тверь, ГБУ "СШОР по видам гребли"</v>
      </c>
      <c r="G252" s="40" t="s">
        <v>423</v>
      </c>
      <c r="H252" s="41" t="s">
        <v>424</v>
      </c>
      <c r="I252" s="41" t="s">
        <v>425</v>
      </c>
      <c r="J252" s="65" t="s">
        <v>42</v>
      </c>
      <c r="K252" s="39" t="str">
        <f>VLOOKUP(B252,[1]база!$A$2:$M$65639,13,0)</f>
        <v>Гасан А.В., Тихомиров А.В.</v>
      </c>
      <c r="L252" s="63"/>
      <c r="M252" s="64"/>
    </row>
    <row r="253" spans="1:13" ht="30" customHeight="1">
      <c r="A253" s="35" t="s">
        <v>38</v>
      </c>
      <c r="B253" s="36">
        <v>2694</v>
      </c>
      <c r="C253" s="37" t="str">
        <f>VLOOKUP(B253,[1]база!$A$2:$M$65639,2,0)&amp;" "&amp;VLOOKUP(B253,[1]база!$A$2:$M$65639,3,0)</f>
        <v>Дубов Александр</v>
      </c>
      <c r="D253" s="38">
        <f>VLOOKUP(B253,[1]база!$A$2:$M$65639,7,0)</f>
        <v>2001</v>
      </c>
      <c r="E253" s="38" t="s">
        <v>47</v>
      </c>
      <c r="F253" s="39" t="str">
        <f>VLOOKUP(B253,[1]база!$A$2:$M$65639,9,0)&amp;IF((VLOOKUP(B253,[1]база!$A$2:$M$65639,10,0))&lt;&gt;0,"-"&amp;VLOOKUP(B253,[1]база!$A$2:$M$65639,10,0)&amp;", ",", ")&amp;VLOOKUP(B253,[1]база!$A$2:$M$65639,11,0)&amp;IF((VLOOKUP(B253,[1]база!$A$2:$M$65639,12,0))&lt;&gt;0,", "&amp;VLOOKUP(B253,[1]база!$A$2:$M$65639,12,0),"")</f>
        <v>г. Тверь, ГБУ "СШОР по видам гребли"</v>
      </c>
      <c r="G253" s="40" t="s">
        <v>426</v>
      </c>
      <c r="H253" s="41" t="s">
        <v>427</v>
      </c>
      <c r="I253" s="41" t="s">
        <v>428</v>
      </c>
      <c r="J253" s="65" t="s">
        <v>15</v>
      </c>
      <c r="K253" s="39" t="str">
        <f>VLOOKUP(B253,[1]база!$A$2:$M$65639,13,0)</f>
        <v>Ким С.Л., Ким Д.С.</v>
      </c>
      <c r="L253" s="63"/>
      <c r="M253" s="64"/>
    </row>
    <row r="254" spans="1:13" ht="30" customHeight="1">
      <c r="A254" s="35" t="s">
        <v>42</v>
      </c>
      <c r="B254" s="36">
        <v>3298</v>
      </c>
      <c r="C254" s="37" t="str">
        <f>VLOOKUP(B254,[1]база!$A$2:$M$65639,2,0)&amp;" "&amp;VLOOKUP(B254,[1]база!$A$2:$M$65639,3,0)</f>
        <v>Склянный Никита</v>
      </c>
      <c r="D254" s="38">
        <f>VLOOKUP(B254,[1]база!$A$2:$M$65639,7,0)</f>
        <v>2002</v>
      </c>
      <c r="E254" s="38" t="s">
        <v>47</v>
      </c>
      <c r="F254" s="39" t="str">
        <f>VLOOKUP(B254,[1]база!$A$2:$M$65639,9,0)&amp;IF((VLOOKUP(B254,[1]база!$A$2:$M$65639,10,0))&lt;&gt;0,"-"&amp;VLOOKUP(B254,[1]база!$A$2:$M$65639,10,0)&amp;", ",", ")&amp;VLOOKUP(B254,[1]база!$A$2:$M$65639,11,0)&amp;IF((VLOOKUP(B254,[1]база!$A$2:$M$65639,12,0))&lt;&gt;0,", "&amp;VLOOKUP(B254,[1]база!$A$2:$M$65639,12,0),"")</f>
        <v>г. Тверь, ГБУ "СШОР по видам гребли"</v>
      </c>
      <c r="G254" s="40" t="s">
        <v>429</v>
      </c>
      <c r="H254" s="41"/>
      <c r="I254" s="41" t="s">
        <v>430</v>
      </c>
      <c r="J254" s="65" t="s">
        <v>15</v>
      </c>
      <c r="K254" s="39" t="str">
        <f>VLOOKUP(B254,[1]база!$A$2:$M$65639,13,0)</f>
        <v>Ким С.Л., Ким Д.С.</v>
      </c>
      <c r="L254" s="63"/>
      <c r="M254" s="64"/>
    </row>
    <row r="255" spans="1:13" ht="30" customHeight="1">
      <c r="A255" s="35" t="s">
        <v>46</v>
      </c>
      <c r="B255" s="36">
        <v>2668</v>
      </c>
      <c r="C255" s="37" t="str">
        <f>VLOOKUP(B255,[1]база!$A$2:$M$65639,2,0)&amp;" "&amp;VLOOKUP(B255,[1]база!$A$2:$M$65639,3,0)</f>
        <v>Рыдин Роман</v>
      </c>
      <c r="D255" s="38">
        <f>VLOOKUP(B255,[1]база!$A$2:$M$65639,7,0)</f>
        <v>2000</v>
      </c>
      <c r="E255" s="38" t="str">
        <f>VLOOKUP(B255,[1]база!$A$2:$M$65639,8,0)</f>
        <v>КМС</v>
      </c>
      <c r="F255" s="39" t="str">
        <f>VLOOKUP(B255,[1]база!$A$2:$M$65639,9,0)&amp;IF((VLOOKUP(B255,[1]база!$A$2:$M$65639,10,0))&lt;&gt;0,"-"&amp;VLOOKUP(B255,[1]база!$A$2:$M$65639,10,0)&amp;", ",", ")&amp;VLOOKUP(B255,[1]база!$A$2:$M$65639,11,0)&amp;IF((VLOOKUP(B255,[1]база!$A$2:$M$65639,12,0))&lt;&gt;0,", "&amp;VLOOKUP(B255,[1]база!$A$2:$M$65639,12,0),"")</f>
        <v>г. Тверь, ГБУ "СШОР по видам гребли"</v>
      </c>
      <c r="G255" s="40" t="s">
        <v>431</v>
      </c>
      <c r="H255" s="41" t="s">
        <v>432</v>
      </c>
      <c r="I255" s="41" t="s">
        <v>433</v>
      </c>
      <c r="J255" s="65" t="s">
        <v>42</v>
      </c>
      <c r="K255" s="39" t="str">
        <f>VLOOKUP(B255,[1]база!$A$2:$M$65639,13,0)</f>
        <v>Олейник В.Б., Олейник С.Л.</v>
      </c>
      <c r="L255" s="63"/>
      <c r="M255" s="64"/>
    </row>
    <row r="256" spans="1:13" ht="30" customHeight="1">
      <c r="A256" s="35" t="s">
        <v>51</v>
      </c>
      <c r="B256" s="36">
        <v>951</v>
      </c>
      <c r="C256" s="37" t="str">
        <f>VLOOKUP(B256,[1]база!$A$2:$M$65639,2,0)&amp;" "&amp;VLOOKUP(B256,[1]база!$A$2:$M$65639,3,0)</f>
        <v>Лаврищев Евгений</v>
      </c>
      <c r="D256" s="38">
        <f>VLOOKUP(B256,[1]база!$A$2:$M$65639,7,0)</f>
        <v>1998</v>
      </c>
      <c r="E256" s="38" t="str">
        <f>VLOOKUP(B256,[1]база!$A$2:$M$65639,8,0)</f>
        <v>МС</v>
      </c>
      <c r="F256" s="39" t="str">
        <f>VLOOKUP(B256,[1]база!$A$2:$M$65639,9,0)&amp;IF((VLOOKUP(B256,[1]база!$A$2:$M$65639,10,0))&lt;&gt;0,"-"&amp;VLOOKUP(B256,[1]база!$A$2:$M$65639,10,0)&amp;", ",", ")&amp;VLOOKUP(B256,[1]база!$A$2:$M$65639,11,0)&amp;IF((VLOOKUP(B256,[1]база!$A$2:$M$65639,12,0))&lt;&gt;0,", "&amp;VLOOKUP(B256,[1]база!$A$2:$M$65639,12,0),"")</f>
        <v>г. Тверь, ГБУ "СШОР по видам гребли"</v>
      </c>
      <c r="G256" s="40" t="s">
        <v>434</v>
      </c>
      <c r="H256" s="41" t="s">
        <v>435</v>
      </c>
      <c r="I256" s="41" t="s">
        <v>436</v>
      </c>
      <c r="J256" s="65" t="s">
        <v>15</v>
      </c>
      <c r="K256" s="39" t="str">
        <f>VLOOKUP(B256,[1]база!$A$2:$M$65639,13,0)</f>
        <v>Олейник В.Б., Олейник С.Л.</v>
      </c>
      <c r="L256" s="63"/>
      <c r="M256" s="64"/>
    </row>
    <row r="257" spans="1:13" ht="30" customHeight="1">
      <c r="A257" s="35" t="s">
        <v>437</v>
      </c>
      <c r="B257" s="36">
        <v>3299</v>
      </c>
      <c r="C257" s="37" t="str">
        <f>VLOOKUP(B257,[1]база!$A$2:$M$65639,2,0)&amp;" "&amp;VLOOKUP(B257,[1]база!$A$2:$M$65639,3,0)</f>
        <v>Макаров Дмитрий</v>
      </c>
      <c r="D257" s="38">
        <f>VLOOKUP(B257,[1]база!$A$2:$M$65639,7,0)</f>
        <v>2002</v>
      </c>
      <c r="E257" s="38" t="s">
        <v>47</v>
      </c>
      <c r="F257" s="39" t="str">
        <f>VLOOKUP(B257,[1]база!$A$2:$M$65639,9,0)&amp;IF((VLOOKUP(B257,[1]база!$A$2:$M$65639,10,0))&lt;&gt;0,"-"&amp;VLOOKUP(B257,[1]база!$A$2:$M$65639,10,0)&amp;", ",", ")&amp;VLOOKUP(B257,[1]база!$A$2:$M$65639,11,0)&amp;IF((VLOOKUP(B257,[1]база!$A$2:$M$65639,12,0))&lt;&gt;0,", "&amp;VLOOKUP(B257,[1]база!$A$2:$M$65639,12,0),"")</f>
        <v>г. Тверь, ГБУ "СШОР по видам гребли"</v>
      </c>
      <c r="G257" s="40" t="s">
        <v>438</v>
      </c>
      <c r="H257" s="41" t="s">
        <v>439</v>
      </c>
      <c r="I257" s="41" t="s">
        <v>15</v>
      </c>
      <c r="J257" s="65" t="s">
        <v>15</v>
      </c>
      <c r="K257" s="39" t="str">
        <f>VLOOKUP(B257,[1]база!$A$2:$M$65639,13,0)</f>
        <v>Олейник В.Б., Олейник С.Л.</v>
      </c>
      <c r="L257" s="63"/>
      <c r="M257" s="64"/>
    </row>
    <row r="258" spans="1:13" ht="30" customHeight="1">
      <c r="A258" s="35" t="s">
        <v>62</v>
      </c>
      <c r="B258" s="36">
        <v>4003</v>
      </c>
      <c r="C258" s="37" t="str">
        <f>VLOOKUP(B258,[1]база!$A$2:$M$65639,2,0)&amp;" "&amp;VLOOKUP(B258,[1]база!$A$2:$M$65639,3,0)</f>
        <v>Борисов Никита</v>
      </c>
      <c r="D258" s="38">
        <f>VLOOKUP(B258,[1]база!$A$2:$M$65639,7,0)</f>
        <v>2003</v>
      </c>
      <c r="E258" s="38">
        <f>VLOOKUP(B258,[1]база!$A$2:$M$65639,8,0)</f>
        <v>1</v>
      </c>
      <c r="F258" s="39" t="str">
        <f>VLOOKUP(B258,[1]база!$A$2:$M$65639,9,0)&amp;IF((VLOOKUP(B258,[1]база!$A$2:$M$65639,10,0))&lt;&gt;0,"-"&amp;VLOOKUP(B258,[1]база!$A$2:$M$65639,10,0)&amp;", ",", ")&amp;VLOOKUP(B258,[1]база!$A$2:$M$65639,11,0)&amp;IF((VLOOKUP(B258,[1]база!$A$2:$M$65639,12,0))&lt;&gt;0,", "&amp;VLOOKUP(B258,[1]база!$A$2:$M$65639,12,0),"")</f>
        <v>г. Тверь, ГБУ "СШОР по видам гребли"</v>
      </c>
      <c r="G258" s="40" t="s">
        <v>440</v>
      </c>
      <c r="H258" s="41" t="s">
        <v>441</v>
      </c>
      <c r="I258" s="41" t="s">
        <v>15</v>
      </c>
      <c r="J258" s="65" t="s">
        <v>15</v>
      </c>
      <c r="K258" s="39" t="str">
        <f>VLOOKUP(B258,[1]база!$A$2:$M$65639,13,0)</f>
        <v>Пищелев О.В.</v>
      </c>
      <c r="L258" s="63"/>
      <c r="M258" s="64"/>
    </row>
    <row r="259" spans="1:13" ht="30" customHeight="1">
      <c r="A259" s="35" t="s">
        <v>442</v>
      </c>
      <c r="B259" s="36">
        <v>511</v>
      </c>
      <c r="C259" s="37" t="str">
        <f>VLOOKUP(B259,[1]база!$A$2:$M$65639,2,0)&amp;" "&amp;VLOOKUP(B259,[1]база!$A$2:$M$65639,3,0)</f>
        <v>Лой Александр</v>
      </c>
      <c r="D259" s="38">
        <f>VLOOKUP(B259,[1]база!$A$2:$M$65639,7,0)</f>
        <v>2003</v>
      </c>
      <c r="E259" s="38">
        <v>2</v>
      </c>
      <c r="F259" s="39" t="str">
        <f>VLOOKUP(B259,[1]база!$A$2:$M$65639,9,0)&amp;IF((VLOOKUP(B259,[1]база!$A$2:$M$65639,10,0))&lt;&gt;0,"-"&amp;VLOOKUP(B259,[1]база!$A$2:$M$65639,10,0)&amp;", ",", ")&amp;VLOOKUP(B259,[1]база!$A$2:$M$65639,11,0)&amp;IF((VLOOKUP(B259,[1]база!$A$2:$M$65639,12,0))&lt;&gt;0,", "&amp;VLOOKUP(B259,[1]база!$A$2:$M$65639,12,0),"")</f>
        <v>г. Тверь, ГБУ "СШОР по видам гребли"</v>
      </c>
      <c r="G259" s="40" t="s">
        <v>443</v>
      </c>
      <c r="H259" s="41" t="s">
        <v>444</v>
      </c>
      <c r="I259" s="41" t="s">
        <v>15</v>
      </c>
      <c r="J259" s="65" t="s">
        <v>15</v>
      </c>
      <c r="K259" s="39" t="str">
        <f>VLOOKUP(B259,[1]база!$A$2:$M$65639,13,0)</f>
        <v>бр. Шишигина Г.Н.</v>
      </c>
      <c r="L259" s="63"/>
      <c r="M259" s="64"/>
    </row>
    <row r="260" spans="1:13" ht="30" customHeight="1">
      <c r="A260" s="35" t="s">
        <v>62</v>
      </c>
      <c r="B260" s="36">
        <v>500</v>
      </c>
      <c r="C260" s="37" t="str">
        <f>VLOOKUP(B260,[1]база!$A$2:$M$65639,2,0)&amp;" "&amp;VLOOKUP(B260,[1]база!$A$2:$M$65639,3,0)</f>
        <v>Алексанян Александр</v>
      </c>
      <c r="D260" s="38">
        <f>VLOOKUP(B260,[1]база!$A$2:$M$65639,7,0)</f>
        <v>2004</v>
      </c>
      <c r="E260" s="38">
        <v>2</v>
      </c>
      <c r="F260" s="39" t="str">
        <f>VLOOKUP(B260,[1]база!$A$2:$M$65639,9,0)&amp;IF((VLOOKUP(B260,[1]база!$A$2:$M$65639,10,0))&lt;&gt;0,"-"&amp;VLOOKUP(B260,[1]база!$A$2:$M$65639,10,0)&amp;", ",", ")&amp;VLOOKUP(B260,[1]база!$A$2:$M$65639,11,0)&amp;IF((VLOOKUP(B260,[1]база!$A$2:$M$65639,12,0))&lt;&gt;0,", "&amp;VLOOKUP(B260,[1]база!$A$2:$M$65639,12,0),"")</f>
        <v>г. Тверь, ГБУ "СШОР по видам гребли"</v>
      </c>
      <c r="G260" s="40" t="s">
        <v>445</v>
      </c>
      <c r="H260" s="41" t="s">
        <v>446</v>
      </c>
      <c r="I260" s="41" t="s">
        <v>15</v>
      </c>
      <c r="J260" s="65" t="s">
        <v>15</v>
      </c>
      <c r="K260" s="39" t="str">
        <f>VLOOKUP(B260,[1]база!$A$2:$M$65639,13,0)</f>
        <v>бр. Шишигина Г.Н.</v>
      </c>
      <c r="L260" s="63"/>
      <c r="M260" s="64"/>
    </row>
    <row r="261" spans="1:13" ht="30" customHeight="1">
      <c r="A261" s="35" t="s">
        <v>309</v>
      </c>
      <c r="B261" s="36">
        <v>376</v>
      </c>
      <c r="C261" s="37" t="str">
        <f>VLOOKUP(B261,[1]база!$A$2:$M$65639,2,0)&amp;" "&amp;VLOOKUP(B261,[1]база!$A$2:$M$65639,3,0)</f>
        <v>Журавлев Максим</v>
      </c>
      <c r="D261" s="38">
        <f>VLOOKUP(B261,[1]база!$A$2:$M$65639,7,0)</f>
        <v>2003</v>
      </c>
      <c r="E261" s="38" t="s">
        <v>87</v>
      </c>
      <c r="F261" s="39" t="str">
        <f>VLOOKUP(B261,[1]база!$A$2:$M$65639,9,0)&amp;IF((VLOOKUP(B261,[1]база!$A$2:$M$65639,10,0))&lt;&gt;0,"-"&amp;VLOOKUP(B261,[1]база!$A$2:$M$65639,10,0)&amp;", ",", ")&amp;VLOOKUP(B261,[1]база!$A$2:$M$65639,11,0)&amp;IF((VLOOKUP(B261,[1]база!$A$2:$M$65639,12,0))&lt;&gt;0,", "&amp;VLOOKUP(B261,[1]база!$A$2:$M$65639,12,0),"")</f>
        <v>г. Тверь, ГБУ "СШОР по видам гребли"</v>
      </c>
      <c r="G261" s="40" t="s">
        <v>447</v>
      </c>
      <c r="H261" s="41" t="s">
        <v>448</v>
      </c>
      <c r="I261" s="41" t="s">
        <v>15</v>
      </c>
      <c r="J261" s="65" t="s">
        <v>15</v>
      </c>
      <c r="K261" s="39" t="str">
        <f>VLOOKUP(B261,[1]база!$A$2:$M$65639,13,0)</f>
        <v>Ким С.Л., Ким Д.С.</v>
      </c>
      <c r="L261" s="63"/>
      <c r="M261" s="64"/>
    </row>
    <row r="262" spans="1:13" ht="30" customHeight="1">
      <c r="A262" s="35" t="s">
        <v>216</v>
      </c>
      <c r="B262" s="36">
        <v>527</v>
      </c>
      <c r="C262" s="37" t="str">
        <f>VLOOKUP(B262,[1]база!$A$2:$M$65639,2,0)&amp;" "&amp;VLOOKUP(B262,[1]база!$A$2:$M$65639,3,0)</f>
        <v>Митченко Артем</v>
      </c>
      <c r="D262" s="38">
        <f>VLOOKUP(B262,[1]база!$A$2:$M$65639,7,0)</f>
        <v>1999</v>
      </c>
      <c r="E262" s="38">
        <v>1</v>
      </c>
      <c r="F262" s="39" t="str">
        <f>VLOOKUP(B262,[1]база!$A$2:$M$65639,9,0)&amp;IF((VLOOKUP(B262,[1]база!$A$2:$M$65639,10,0))&lt;&gt;0,"-"&amp;VLOOKUP(B262,[1]база!$A$2:$M$65639,10,0)&amp;", ",", ")&amp;VLOOKUP(B262,[1]база!$A$2:$M$65639,11,0)&amp;IF((VLOOKUP(B262,[1]база!$A$2:$M$65639,12,0))&lt;&gt;0,", "&amp;VLOOKUP(B262,[1]база!$A$2:$M$65639,12,0),"")</f>
        <v>г. Тверь, ГБУ "СШОР по видам гребли"</v>
      </c>
      <c r="G262" s="40" t="s">
        <v>449</v>
      </c>
      <c r="H262" s="41" t="s">
        <v>450</v>
      </c>
      <c r="I262" s="41" t="s">
        <v>15</v>
      </c>
      <c r="J262" s="65" t="s">
        <v>15</v>
      </c>
      <c r="K262" s="39" t="str">
        <f>VLOOKUP(B262,[1]база!$A$2:$M$65639,13,0)</f>
        <v>бр. Шишигина Г.Н.</v>
      </c>
      <c r="L262" s="63"/>
      <c r="M262" s="64"/>
    </row>
    <row r="263" spans="1:13" ht="30" customHeight="1">
      <c r="A263" s="35" t="s">
        <v>336</v>
      </c>
      <c r="B263" s="36">
        <v>534</v>
      </c>
      <c r="C263" s="37" t="str">
        <f>VLOOKUP(B263,[1]база!$A$2:$M$65639,2,0)&amp;" "&amp;VLOOKUP(B263,[1]база!$A$2:$M$65639,3,0)</f>
        <v>Ткаченко Кирилл</v>
      </c>
      <c r="D263" s="38">
        <f>VLOOKUP(B263,[1]база!$A$2:$M$65639,7,0)</f>
        <v>2003</v>
      </c>
      <c r="E263" s="38">
        <v>3</v>
      </c>
      <c r="F263" s="39" t="str">
        <f>VLOOKUP(B263,[1]база!$A$2:$M$65639,9,0)&amp;IF((VLOOKUP(B263,[1]база!$A$2:$M$65639,10,0))&lt;&gt;0,"-"&amp;VLOOKUP(B263,[1]база!$A$2:$M$65639,10,0)&amp;", ",", ")&amp;VLOOKUP(B263,[1]база!$A$2:$M$65639,11,0)&amp;IF((VLOOKUP(B263,[1]база!$A$2:$M$65639,12,0))&lt;&gt;0,", "&amp;VLOOKUP(B263,[1]база!$A$2:$M$65639,12,0),"")</f>
        <v>п. Радченко, ГБУ "СШОР по видам гребли"</v>
      </c>
      <c r="G263" s="40" t="s">
        <v>451</v>
      </c>
      <c r="H263" s="41"/>
      <c r="I263" s="41" t="s">
        <v>15</v>
      </c>
      <c r="J263" s="65" t="s">
        <v>15</v>
      </c>
      <c r="K263" s="39" t="str">
        <f>VLOOKUP(B263,[1]база!$A$2:$M$65639,13,0)</f>
        <v>Суровцев М.Г.</v>
      </c>
      <c r="L263" s="63"/>
      <c r="M263" s="64"/>
    </row>
    <row r="264" spans="1:13" ht="30" customHeight="1">
      <c r="A264" s="35"/>
      <c r="B264" s="36">
        <v>800</v>
      </c>
      <c r="C264" s="37" t="str">
        <f>VLOOKUP(B264,[1]база!$A$2:$M$65639,2,0)&amp;" "&amp;VLOOKUP(B264,[1]база!$A$2:$M$65639,3,0)</f>
        <v>Цветков Алексей</v>
      </c>
      <c r="D264" s="38">
        <f>VLOOKUP(B264,[1]база!$A$2:$M$65639,7,0)</f>
        <v>1973</v>
      </c>
      <c r="E264" s="38" t="str">
        <f>VLOOKUP(B264,[1]база!$A$2:$M$65639,8,0)</f>
        <v>МС</v>
      </c>
      <c r="F264" s="39" t="str">
        <f>VLOOKUP(B264,[1]база!$A$2:$M$65639,9,0)&amp;IF((VLOOKUP(B264,[1]база!$A$2:$M$65639,10,0))&lt;&gt;0,"-"&amp;VLOOKUP(B264,[1]база!$A$2:$M$65639,10,0)&amp;", ",", ")&amp;VLOOKUP(B264,[1]база!$A$2:$M$65639,11,0)&amp;IF((VLOOKUP(B264,[1]база!$A$2:$M$65639,12,0))&lt;&gt;0,", "&amp;VLOOKUP(B264,[1]база!$A$2:$M$65639,12,0),"")</f>
        <v>г. Тверь, ТСК "Шторм"</v>
      </c>
      <c r="G264" s="40" t="s">
        <v>452</v>
      </c>
      <c r="H264" s="41" t="s">
        <v>453</v>
      </c>
      <c r="I264" s="41" t="s">
        <v>15</v>
      </c>
      <c r="J264" s="65" t="s">
        <v>15</v>
      </c>
      <c r="K264" s="39" t="str">
        <f>VLOOKUP(B264,[1]база!$A$2:$M$65639,13,0)</f>
        <v>Олейник В.Б., Олейник С.Л.</v>
      </c>
      <c r="L264" s="63"/>
      <c r="M264" s="64"/>
    </row>
    <row r="265" spans="1:13" ht="30" customHeight="1">
      <c r="A265" s="35"/>
      <c r="B265" s="36"/>
      <c r="C265" s="37"/>
      <c r="D265" s="38"/>
      <c r="E265" s="38"/>
      <c r="F265" s="39"/>
      <c r="G265" s="40"/>
      <c r="H265" s="41"/>
      <c r="I265" s="41"/>
      <c r="J265" s="65"/>
      <c r="K265" s="39"/>
      <c r="L265" s="63"/>
      <c r="M265" s="64"/>
    </row>
    <row r="266" spans="1:13" ht="30" customHeight="1">
      <c r="A266" s="34" t="s">
        <v>454</v>
      </c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63"/>
      <c r="M266" s="64"/>
    </row>
    <row r="267" spans="1:13" ht="30" customHeight="1">
      <c r="A267" s="55" t="s">
        <v>17</v>
      </c>
      <c r="B267" s="36">
        <v>3989</v>
      </c>
      <c r="C267" s="37" t="str">
        <f>VLOOKUP(B267,[1]база!$A$2:$M$65639,2,0)&amp;" "&amp;VLOOKUP(B267,[1]база!$A$2:$M$65639,3,0)</f>
        <v>Савенок Эльвира</v>
      </c>
      <c r="D267" s="38">
        <f>VLOOKUP(B267,[1]база!$A$2:$M$65639,7,0)</f>
        <v>2004</v>
      </c>
      <c r="E267" s="38" t="s">
        <v>26</v>
      </c>
      <c r="F267" s="39" t="str">
        <f>VLOOKUP(B267,[1]база!$A$2:$M$65639,9,0)&amp;IF((VLOOKUP(B267,[1]база!$A$2:$M$65639,10,0))&lt;&gt;0,"-"&amp;VLOOKUP(B267,[1]база!$A$2:$M$65639,10,0)&amp;", ",", ")&amp;VLOOKUP(B267,[1]база!$A$2:$M$65639,11,0)&amp;IF((VLOOKUP(B267,[1]база!$A$2:$M$65639,12,0))&lt;&gt;0,", "&amp;VLOOKUP(B267,[1]база!$A$2:$M$65639,12,0),"")</f>
        <v>г. Тверь, ГБУ "СШОР по видам гребли"</v>
      </c>
      <c r="G267" s="39"/>
      <c r="H267" s="52"/>
      <c r="I267" s="41" t="s">
        <v>455</v>
      </c>
      <c r="J267" s="65" t="s">
        <v>401</v>
      </c>
      <c r="K267" s="39" t="str">
        <f>VLOOKUP(B267,[1]база!$A$2:$M$65639,13,0)</f>
        <v>Первухина Л.В., Первухин А.М.</v>
      </c>
      <c r="L267" s="63"/>
      <c r="M267" s="64"/>
    </row>
    <row r="268" spans="1:13" ht="30" customHeight="1">
      <c r="A268" s="55" t="s">
        <v>21</v>
      </c>
      <c r="B268" s="36">
        <v>3251</v>
      </c>
      <c r="C268" s="37" t="str">
        <f>VLOOKUP(B268,[1]база!$A$2:$M$65639,2,0)&amp;" "&amp;VLOOKUP(B268,[1]база!$A$2:$M$65639,3,0)</f>
        <v>Авдеева Юлия</v>
      </c>
      <c r="D268" s="38">
        <f>VLOOKUP(B268,[1]база!$A$2:$M$65639,7,0)</f>
        <v>2001</v>
      </c>
      <c r="E268" s="38" t="str">
        <f>VLOOKUP(B268,[1]база!$A$2:$M$65639,8,0)</f>
        <v>МС</v>
      </c>
      <c r="F268" s="39" t="str">
        <f>VLOOKUP(B268,[1]база!$A$2:$M$65639,9,0)&amp;IF((VLOOKUP(B268,[1]база!$A$2:$M$65639,10,0))&lt;&gt;0,"-"&amp;VLOOKUP(B268,[1]база!$A$2:$M$65639,10,0)&amp;", ",", ")&amp;VLOOKUP(B268,[1]база!$A$2:$M$65639,11,0)&amp;IF((VLOOKUP(B268,[1]база!$A$2:$M$65639,12,0))&lt;&gt;0,", "&amp;VLOOKUP(B268,[1]база!$A$2:$M$65639,12,0),"")</f>
        <v>г. Тверь, ГБУ "СШОР по видам гребли"</v>
      </c>
      <c r="G268" s="39"/>
      <c r="H268" s="52"/>
      <c r="I268" s="41" t="s">
        <v>456</v>
      </c>
      <c r="J268" s="65" t="s">
        <v>15</v>
      </c>
      <c r="K268" s="39" t="str">
        <f>VLOOKUP(B268,[1]база!$A$2:$M$65639,13,0)</f>
        <v>Авдеев А.А.</v>
      </c>
      <c r="L268" s="63"/>
      <c r="M268" s="64"/>
    </row>
    <row r="269" spans="1:13" ht="30" customHeight="1">
      <c r="A269" s="35" t="s">
        <v>25</v>
      </c>
      <c r="B269" s="36">
        <v>3309</v>
      </c>
      <c r="C269" s="37" t="str">
        <f>VLOOKUP(B269,[1]база!$A$2:$M$65639,2,0)&amp;" "&amp;VLOOKUP(B269,[1]база!$A$2:$M$65639,3,0)</f>
        <v xml:space="preserve">Перепичка Ольга </v>
      </c>
      <c r="D269" s="38">
        <f>VLOOKUP(B269,[1]база!$A$2:$M$65639,7,0)</f>
        <v>2003</v>
      </c>
      <c r="E269" s="38" t="s">
        <v>26</v>
      </c>
      <c r="F269" s="39" t="str">
        <f>VLOOKUP(B269,[1]база!$A$2:$M$65639,9,0)&amp;IF((VLOOKUP(B269,[1]база!$A$2:$M$65639,10,0))&lt;&gt;0,"-"&amp;VLOOKUP(B269,[1]база!$A$2:$M$65639,10,0)&amp;", ",", ")&amp;VLOOKUP(B269,[1]база!$A$2:$M$65639,11,0)&amp;IF((VLOOKUP(B269,[1]база!$A$2:$M$65639,12,0))&lt;&gt;0,", "&amp;VLOOKUP(B269,[1]база!$A$2:$M$65639,12,0),"")</f>
        <v>г. В. Волочек,  МБУ ДОД  ДЮСШ</v>
      </c>
      <c r="G269" s="39"/>
      <c r="H269" s="52"/>
      <c r="I269" s="41" t="s">
        <v>457</v>
      </c>
      <c r="J269" s="65" t="s">
        <v>15</v>
      </c>
      <c r="K269" s="39" t="str">
        <f>VLOOKUP(B269,[1]база!$A$2:$M$65639,13,0)</f>
        <v>Лобанова М.О., Павлова М.В.</v>
      </c>
      <c r="L269" s="63"/>
      <c r="M269" s="64"/>
    </row>
    <row r="270" spans="1:13" ht="30" customHeight="1">
      <c r="A270" s="35" t="s">
        <v>30</v>
      </c>
      <c r="B270" s="36">
        <v>3302</v>
      </c>
      <c r="C270" s="37" t="str">
        <f>VLOOKUP(B270,[1]база!$A$2:$M$65639,2,0)&amp;" "&amp;VLOOKUP(B270,[1]база!$A$2:$M$65639,3,0)</f>
        <v>Щелкачева Алена</v>
      </c>
      <c r="D270" s="38">
        <f>VLOOKUP(B270,[1]база!$A$2:$M$65639,7,0)</f>
        <v>2003</v>
      </c>
      <c r="E270" s="38" t="s">
        <v>47</v>
      </c>
      <c r="F270" s="39" t="str">
        <f>VLOOKUP(B270,[1]база!$A$2:$M$65639,9,0)&amp;IF((VLOOKUP(B270,[1]база!$A$2:$M$65639,10,0))&lt;&gt;0,"-"&amp;VLOOKUP(B270,[1]база!$A$2:$M$65639,10,0)&amp;", ",", ")&amp;VLOOKUP(B270,[1]база!$A$2:$M$65639,11,0)&amp;IF((VLOOKUP(B270,[1]база!$A$2:$M$65639,12,0))&lt;&gt;0,", "&amp;VLOOKUP(B270,[1]база!$A$2:$M$65639,12,0),"")</f>
        <v>г. Тверь, ГБУ "СШОР по видам гребли"</v>
      </c>
      <c r="G270" s="39"/>
      <c r="H270" s="52"/>
      <c r="I270" s="41" t="s">
        <v>458</v>
      </c>
      <c r="J270" s="65" t="s">
        <v>15</v>
      </c>
      <c r="K270" s="39" t="str">
        <f>VLOOKUP(B270,[1]база!$A$2:$M$65639,13,0)</f>
        <v>Фролова В.Е., Фролова О.О.</v>
      </c>
      <c r="L270" s="63"/>
      <c r="M270" s="64"/>
    </row>
    <row r="271" spans="1:13" ht="30" customHeight="1">
      <c r="A271" s="35" t="s">
        <v>34</v>
      </c>
      <c r="B271" s="36">
        <v>2063</v>
      </c>
      <c r="C271" s="37" t="str">
        <f>VLOOKUP(B271,[1]база!$A$2:$M$65639,2,0)&amp;" "&amp;VLOOKUP(B271,[1]база!$A$2:$M$65639,3,0)</f>
        <v>Абушаева Софья</v>
      </c>
      <c r="D271" s="38">
        <f>VLOOKUP(B271,[1]база!$A$2:$M$65639,7,0)</f>
        <v>2001</v>
      </c>
      <c r="E271" s="38" t="s">
        <v>26</v>
      </c>
      <c r="F271" s="39" t="s">
        <v>459</v>
      </c>
      <c r="G271" s="39"/>
      <c r="H271" s="52"/>
      <c r="I271" s="41" t="s">
        <v>460</v>
      </c>
      <c r="J271" s="65" t="s">
        <v>42</v>
      </c>
      <c r="K271" s="39" t="str">
        <f>VLOOKUP(B271,[1]база!$A$2:$M$65639,13,0)</f>
        <v>Олейник В.Б., Олейник С.Л.</v>
      </c>
      <c r="L271" s="63"/>
      <c r="M271" s="64"/>
    </row>
    <row r="272" spans="1:13" ht="30" customHeight="1">
      <c r="A272" s="35" t="s">
        <v>38</v>
      </c>
      <c r="B272" s="36">
        <v>410</v>
      </c>
      <c r="C272" s="37" t="str">
        <f>VLOOKUP(B272,[1]база!$A$2:$M$65639,2,0)&amp;" "&amp;VLOOKUP(B272,[1]база!$A$2:$M$65639,3,0)</f>
        <v>Томашевская Ева</v>
      </c>
      <c r="D272" s="38">
        <f>VLOOKUP(B272,[1]база!$A$2:$M$65639,7,0)</f>
        <v>2004</v>
      </c>
      <c r="E272" s="38" t="s">
        <v>47</v>
      </c>
      <c r="F272" s="39" t="str">
        <f>VLOOKUP(B272,[1]база!$A$2:$M$65639,9,0)&amp;IF((VLOOKUP(B272,[1]база!$A$2:$M$65639,10,0))&lt;&gt;0,"-"&amp;VLOOKUP(B272,[1]база!$A$2:$M$65639,10,0)&amp;", ",", ")&amp;VLOOKUP(B272,[1]база!$A$2:$M$65639,11,0)&amp;IF((VLOOKUP(B272,[1]база!$A$2:$M$65639,12,0))&lt;&gt;0,", "&amp;VLOOKUP(B272,[1]база!$A$2:$M$65639,12,0),"")</f>
        <v>г. Тверь, ГБУ "СШОР по видам гребли"</v>
      </c>
      <c r="G272" s="39"/>
      <c r="H272" s="52"/>
      <c r="I272" s="41" t="s">
        <v>461</v>
      </c>
      <c r="J272" s="65" t="s">
        <v>15</v>
      </c>
      <c r="K272" s="39" t="str">
        <f>VLOOKUP(B272,[1]база!$A$2:$M$65639,13,0)</f>
        <v>Фролова В.Е., Фролова О.О.</v>
      </c>
      <c r="L272" s="63"/>
      <c r="M272" s="64"/>
    </row>
    <row r="273" spans="1:13" ht="30" customHeight="1">
      <c r="A273" s="35" t="s">
        <v>42</v>
      </c>
      <c r="B273" s="36">
        <v>3996</v>
      </c>
      <c r="C273" s="37" t="str">
        <f>VLOOKUP(B273,[1]база!$A$2:$M$65639,2,0)&amp;" "&amp;VLOOKUP(B273,[1]база!$A$2:$M$65639,3,0)</f>
        <v>Шульц Алина</v>
      </c>
      <c r="D273" s="38">
        <f>VLOOKUP(B273,[1]база!$A$2:$M$65639,7,0)</f>
        <v>2003</v>
      </c>
      <c r="E273" s="38" t="s">
        <v>47</v>
      </c>
      <c r="F273" s="39" t="str">
        <f>VLOOKUP(B273,[1]база!$A$2:$M$65639,9,0)&amp;IF((VLOOKUP(B273,[1]база!$A$2:$M$65639,10,0))&lt;&gt;0,"-"&amp;VLOOKUP(B273,[1]база!$A$2:$M$65639,10,0)&amp;", ",", ")&amp;VLOOKUP(B273,[1]база!$A$2:$M$65639,11,0)&amp;IF((VLOOKUP(B273,[1]база!$A$2:$M$65639,12,0))&lt;&gt;0,", "&amp;VLOOKUP(B273,[1]база!$A$2:$M$65639,12,0),"")</f>
        <v>г. Тверь, ГБУ "СШОР по видам гребли"</v>
      </c>
      <c r="G273" s="39"/>
      <c r="H273" s="52"/>
      <c r="I273" s="41" t="s">
        <v>462</v>
      </c>
      <c r="J273" s="65" t="s">
        <v>15</v>
      </c>
      <c r="K273" s="39" t="str">
        <f>VLOOKUP(B273,[1]база!$A$2:$M$65639,13,0)</f>
        <v>Олейник В.Б., Олейник С.Л.</v>
      </c>
      <c r="L273" s="63"/>
      <c r="M273" s="64"/>
    </row>
    <row r="274" spans="1:13" ht="30" customHeight="1">
      <c r="A274" s="35" t="s">
        <v>46</v>
      </c>
      <c r="B274" s="36">
        <v>4025</v>
      </c>
      <c r="C274" s="37" t="str">
        <f>VLOOKUP(B274,[1]база!$A$2:$M$65639,2,0)&amp;" "&amp;VLOOKUP(B274,[1]база!$A$2:$M$65639,3,0)</f>
        <v>Олимова Рухшона</v>
      </c>
      <c r="D274" s="38">
        <f>VLOOKUP(B274,[1]база!$A$2:$M$65639,7,0)</f>
        <v>2001</v>
      </c>
      <c r="E274" s="38">
        <v>1</v>
      </c>
      <c r="F274" s="39" t="str">
        <f>VLOOKUP(B274,[1]база!$A$2:$M$65639,9,0)&amp;IF((VLOOKUP(B274,[1]база!$A$2:$M$65639,10,0))&lt;&gt;0,"-"&amp;VLOOKUP(B274,[1]база!$A$2:$M$65639,10,0)&amp;", ",", ")&amp;VLOOKUP(B274,[1]база!$A$2:$M$65639,11,0)&amp;IF((VLOOKUP(B274,[1]база!$A$2:$M$65639,12,0))&lt;&gt;0,", "&amp;VLOOKUP(B274,[1]база!$A$2:$M$65639,12,0),"")</f>
        <v>г. Тверь, ГБУ "СШОР по видам гребли"</v>
      </c>
      <c r="G274" s="39"/>
      <c r="H274" s="52"/>
      <c r="I274" s="41" t="s">
        <v>463</v>
      </c>
      <c r="J274" s="65" t="s">
        <v>15</v>
      </c>
      <c r="K274" s="39" t="str">
        <f>VLOOKUP(B274,[1]база!$A$2:$M$65639,13,0)</f>
        <v>Фролова В.Е., Фролова О.О.</v>
      </c>
      <c r="L274" s="63"/>
      <c r="M274" s="64"/>
    </row>
    <row r="275" spans="1:13" ht="30" customHeight="1">
      <c r="A275" s="35" t="s">
        <v>51</v>
      </c>
      <c r="B275" s="36">
        <v>2697</v>
      </c>
      <c r="C275" s="37" t="str">
        <f>VLOOKUP(B275,[1]база!$A$2:$M$65639,2,0)&amp;" "&amp;VLOOKUP(B275,[1]база!$A$2:$M$65639,3,0)</f>
        <v>Ковалева Кристина</v>
      </c>
      <c r="D275" s="38">
        <f>VLOOKUP(B275,[1]база!$A$2:$M$65639,7,0)</f>
        <v>2002</v>
      </c>
      <c r="E275" s="38" t="s">
        <v>47</v>
      </c>
      <c r="F275" s="39" t="str">
        <f>VLOOKUP(B275,[1]база!$A$2:$M$65639,9,0)&amp;IF((VLOOKUP(B275,[1]база!$A$2:$M$65639,10,0))&lt;&gt;0,"-"&amp;VLOOKUP(B275,[1]база!$A$2:$M$65639,10,0)&amp;", ",", ")&amp;VLOOKUP(B275,[1]база!$A$2:$M$65639,11,0)&amp;IF((VLOOKUP(B275,[1]база!$A$2:$M$65639,12,0))&lt;&gt;0,", "&amp;VLOOKUP(B275,[1]база!$A$2:$M$65639,12,0),"")</f>
        <v>г. Тверь, ГБУ "СШОР по видам гребли"</v>
      </c>
      <c r="G275" s="39"/>
      <c r="H275" s="52"/>
      <c r="I275" s="41" t="s">
        <v>464</v>
      </c>
      <c r="J275" s="65" t="s">
        <v>15</v>
      </c>
      <c r="K275" s="39" t="str">
        <f>VLOOKUP(B275,[1]база!$A$2:$M$65639,13,0)</f>
        <v>Пищелев О.В.</v>
      </c>
      <c r="L275" s="63"/>
      <c r="M275" s="64"/>
    </row>
    <row r="276" spans="1:13" ht="30" customHeight="1">
      <c r="A276" s="35"/>
      <c r="B276" s="36"/>
      <c r="C276" s="37"/>
      <c r="D276" s="38"/>
      <c r="E276" s="38"/>
      <c r="F276" s="39"/>
      <c r="G276" s="39"/>
      <c r="H276" s="52"/>
      <c r="I276" s="41"/>
      <c r="J276" s="65"/>
      <c r="K276" s="39"/>
      <c r="L276" s="63"/>
      <c r="M276" s="64"/>
    </row>
    <row r="277" spans="1:13" ht="30" customHeight="1">
      <c r="A277" s="34" t="s">
        <v>465</v>
      </c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63"/>
      <c r="M277" s="64"/>
    </row>
    <row r="278" spans="1:13" ht="30" customHeight="1">
      <c r="A278" s="55" t="s">
        <v>17</v>
      </c>
      <c r="B278" s="36">
        <v>3993</v>
      </c>
      <c r="C278" s="37" t="str">
        <f>VLOOKUP(B278,[1]база!$A$2:$M$65639,2,0)&amp;" "&amp;VLOOKUP(B278,[1]база!$A$2:$M$65639,3,0)</f>
        <v>Кириллова Анна</v>
      </c>
      <c r="D278" s="38">
        <f>VLOOKUP(B278,[1]база!$A$2:$M$65639,7,0)</f>
        <v>2003</v>
      </c>
      <c r="E278" s="38" t="str">
        <f>VLOOKUP(B278,[1]база!$A$2:$M$65639,8,0)</f>
        <v>КМС</v>
      </c>
      <c r="F278" s="39" t="str">
        <f>VLOOKUP(B278,[1]база!$A$2:$M$65639,9,0)&amp;IF((VLOOKUP(B278,[1]база!$A$2:$M$65639,10,0))&lt;&gt;0,"-"&amp;VLOOKUP(B278,[1]база!$A$2:$M$65639,10,0)&amp;", ",", ")&amp;VLOOKUP(B278,[1]база!$A$2:$M$65639,11,0)&amp;IF((VLOOKUP(B278,[1]база!$A$2:$M$65639,12,0))&lt;&gt;0,", "&amp;VLOOKUP(B278,[1]база!$A$2:$M$65639,12,0),"")</f>
        <v>г. Тверь, ГБУ "СШОР по видам гребли"</v>
      </c>
      <c r="G278" s="39"/>
      <c r="H278" s="52" t="s">
        <v>15</v>
      </c>
      <c r="I278" s="41" t="s">
        <v>466</v>
      </c>
      <c r="J278" s="65" t="s">
        <v>401</v>
      </c>
      <c r="K278" s="39" t="str">
        <f>VLOOKUP(B278,[1]база!$A$2:$M$65639,13,0)</f>
        <v>Олейник В.Б., Олейник С.Л.</v>
      </c>
      <c r="L278" s="63"/>
      <c r="M278" s="64"/>
    </row>
    <row r="279" spans="1:13" ht="30" customHeight="1">
      <c r="A279" s="35" t="s">
        <v>21</v>
      </c>
      <c r="B279" s="36">
        <v>523</v>
      </c>
      <c r="C279" s="37" t="str">
        <f>VLOOKUP(B279,[1]база!$A$2:$M$65639,2,0)&amp;" "&amp;VLOOKUP(B279,[1]база!$A$2:$M$65639,3,0)</f>
        <v>Рахимова Зоя</v>
      </c>
      <c r="D279" s="38">
        <f>VLOOKUP(B279,[1]база!$A$2:$M$65639,7,0)</f>
        <v>2003</v>
      </c>
      <c r="E279" s="38" t="s">
        <v>47</v>
      </c>
      <c r="F279" s="39" t="str">
        <f>VLOOKUP(B279,[1]база!$A$2:$M$65639,9,0)&amp;IF((VLOOKUP(B279,[1]база!$A$2:$M$65639,10,0))&lt;&gt;0,"-"&amp;VLOOKUP(B279,[1]база!$A$2:$M$65639,10,0)&amp;", ",", ")&amp;VLOOKUP(B279,[1]база!$A$2:$M$65639,11,0)&amp;IF((VLOOKUP(B279,[1]база!$A$2:$M$65639,12,0))&lt;&gt;0,", "&amp;VLOOKUP(B279,[1]база!$A$2:$M$65639,12,0),"")</f>
        <v>г. Тверь, ГБУ "СШОР по видам гребли"</v>
      </c>
      <c r="G279" s="39"/>
      <c r="H279" s="41" t="s">
        <v>15</v>
      </c>
      <c r="I279" s="41" t="s">
        <v>467</v>
      </c>
      <c r="J279" s="65" t="s">
        <v>153</v>
      </c>
      <c r="K279" s="39" t="str">
        <f>VLOOKUP(B279,[1]база!$A$2:$M$65639,13,0)</f>
        <v>бр. Шишигина Г.Н.</v>
      </c>
      <c r="L279" s="63"/>
      <c r="M279" s="64"/>
    </row>
    <row r="280" spans="1:13" ht="30" customHeight="1">
      <c r="A280" s="35" t="s">
        <v>25</v>
      </c>
      <c r="B280" s="36">
        <v>380</v>
      </c>
      <c r="C280" s="37" t="str">
        <f>VLOOKUP(B280,[1]база!$A$2:$M$65639,2,0)&amp;" "&amp;VLOOKUP(B280,[1]база!$A$2:$M$65639,3,0)</f>
        <v>Зайцева Дарья</v>
      </c>
      <c r="D280" s="38">
        <f>VLOOKUP(B280,[1]база!$A$2:$M$65639,7,0)</f>
        <v>2003</v>
      </c>
      <c r="E280" s="38" t="s">
        <v>47</v>
      </c>
      <c r="F280" s="39" t="str">
        <f>VLOOKUP(B280,[1]база!$A$2:$M$65639,9,0)&amp;IF((VLOOKUP(B280,[1]база!$A$2:$M$65639,10,0))&lt;&gt;0,"-"&amp;VLOOKUP(B280,[1]база!$A$2:$M$65639,10,0)&amp;", ",", ")&amp;VLOOKUP(B280,[1]база!$A$2:$M$65639,11,0)&amp;IF((VLOOKUP(B280,[1]база!$A$2:$M$65639,12,0))&lt;&gt;0,", "&amp;VLOOKUP(B280,[1]база!$A$2:$M$65639,12,0),"")</f>
        <v>г. Тверь, ГБУ "СШОР по видам гребли"</v>
      </c>
      <c r="G280" s="39"/>
      <c r="H280" s="41" t="s">
        <v>15</v>
      </c>
      <c r="I280" s="41" t="s">
        <v>468</v>
      </c>
      <c r="J280" s="65" t="s">
        <v>111</v>
      </c>
      <c r="K280" s="39" t="str">
        <f>VLOOKUP(B280,[1]база!$A$2:$M$65639,13,0)</f>
        <v>Ким С.Л., Ким Д.С.</v>
      </c>
      <c r="L280" s="63"/>
      <c r="M280" s="64"/>
    </row>
    <row r="281" spans="1:13" ht="30" customHeight="1">
      <c r="A281" s="35" t="s">
        <v>30</v>
      </c>
      <c r="B281" s="36">
        <v>2679</v>
      </c>
      <c r="C281" s="37" t="str">
        <f>VLOOKUP(B281,[1]база!$A$2:$M$65639,2,0)&amp;" "&amp;VLOOKUP(B281,[1]база!$A$2:$M$65639,3,0)</f>
        <v>Павловская Алеся</v>
      </c>
      <c r="D281" s="38">
        <f>VLOOKUP(B281,[1]база!$A$2:$M$65639,7,0)</f>
        <v>2001</v>
      </c>
      <c r="E281" s="38" t="s">
        <v>47</v>
      </c>
      <c r="F281" s="39" t="str">
        <f>VLOOKUP(B281,[1]база!$A$2:$M$65639,9,0)&amp;IF((VLOOKUP(B281,[1]база!$A$2:$M$65639,10,0))&lt;&gt;0,"-"&amp;VLOOKUP(B281,[1]база!$A$2:$M$65639,10,0)&amp;", ",", ")&amp;VLOOKUP(B281,[1]база!$A$2:$M$65639,11,0)&amp;IF((VLOOKUP(B281,[1]база!$A$2:$M$65639,12,0))&lt;&gt;0,", "&amp;VLOOKUP(B281,[1]база!$A$2:$M$65639,12,0),"")</f>
        <v>г. Тверь, ГБУ "СШОР по видам гребли"</v>
      </c>
      <c r="G281" s="39"/>
      <c r="H281" s="41" t="s">
        <v>15</v>
      </c>
      <c r="I281" s="41" t="s">
        <v>469</v>
      </c>
      <c r="J281" s="65" t="s">
        <v>15</v>
      </c>
      <c r="K281" s="39" t="str">
        <f>VLOOKUP(B281,[1]база!$A$2:$M$65639,13,0)</f>
        <v>бр. Шишигина Г.Н.</v>
      </c>
      <c r="L281" s="63"/>
      <c r="M281" s="64"/>
    </row>
    <row r="282" spans="1:13" ht="30" customHeight="1">
      <c r="A282" s="35" t="s">
        <v>34</v>
      </c>
      <c r="B282" s="36">
        <v>974</v>
      </c>
      <c r="C282" s="37" t="str">
        <f>VLOOKUP(B282,[1]база!$A$2:$M$65639,2,0)&amp;" "&amp;VLOOKUP(B282,[1]база!$A$2:$M$65639,3,0)</f>
        <v>Михайлова Полина</v>
      </c>
      <c r="D282" s="38">
        <f>VLOOKUP(B282,[1]база!$A$2:$M$65639,7,0)</f>
        <v>1998</v>
      </c>
      <c r="E282" s="38" t="s">
        <v>47</v>
      </c>
      <c r="F282" s="39" t="str">
        <f>VLOOKUP(B282,[1]база!$A$2:$M$65639,9,0)&amp;IF((VLOOKUP(B282,[1]база!$A$2:$M$65639,10,0))&lt;&gt;0,"-"&amp;VLOOKUP(B282,[1]база!$A$2:$M$65639,10,0)&amp;", ",", ")&amp;VLOOKUP(B282,[1]база!$A$2:$M$65639,11,0)&amp;IF((VLOOKUP(B282,[1]база!$A$2:$M$65639,12,0))&lt;&gt;0,", "&amp;VLOOKUP(B282,[1]база!$A$2:$M$65639,12,0),"")</f>
        <v>г. Тверь, ГБУ "СШОР по видам гребли"</v>
      </c>
      <c r="G282" s="39"/>
      <c r="H282" s="41" t="s">
        <v>15</v>
      </c>
      <c r="I282" s="41" t="s">
        <v>470</v>
      </c>
      <c r="J282" s="65" t="s">
        <v>265</v>
      </c>
      <c r="K282" s="39" t="str">
        <f>VLOOKUP(B282,[1]база!$A$2:$M$65639,13,0)</f>
        <v>Ким С.Л., Ким Д.С.</v>
      </c>
      <c r="L282" s="63"/>
      <c r="M282" s="64"/>
    </row>
    <row r="283" spans="1:13" ht="30" customHeight="1">
      <c r="A283" s="35" t="s">
        <v>38</v>
      </c>
      <c r="B283" s="36">
        <v>652</v>
      </c>
      <c r="C283" s="37" t="str">
        <f>VLOOKUP(B283,[1]база!$A$2:$M$65639,2,0)&amp;" "&amp;VLOOKUP(B283,[1]база!$A$2:$M$65639,3,0)</f>
        <v>Болотина Александра</v>
      </c>
      <c r="D283" s="38">
        <f>VLOOKUP(B283,[1]база!$A$2:$M$65639,7,0)</f>
        <v>2005</v>
      </c>
      <c r="E283" s="38">
        <v>2</v>
      </c>
      <c r="F283" s="39" t="str">
        <f>VLOOKUP(B283,[1]база!$A$2:$M$65639,9,0)&amp;IF((VLOOKUP(B283,[1]база!$A$2:$M$65639,10,0))&lt;&gt;0,"-"&amp;VLOOKUP(B283,[1]база!$A$2:$M$65639,10,0)&amp;", ",", ")&amp;VLOOKUP(B283,[1]база!$A$2:$M$65639,11,0)&amp;IF((VLOOKUP(B283,[1]база!$A$2:$M$65639,12,0))&lt;&gt;0,", "&amp;VLOOKUP(B283,[1]база!$A$2:$M$65639,12,0),"")</f>
        <v>г. Тверь, ГБУ "СШОР по видам гребли"</v>
      </c>
      <c r="G283" s="39"/>
      <c r="H283" s="41" t="s">
        <v>15</v>
      </c>
      <c r="I283" s="41" t="s">
        <v>471</v>
      </c>
      <c r="J283" s="65" t="s">
        <v>15</v>
      </c>
      <c r="K283" s="39" t="str">
        <f>VLOOKUP(B283,[1]база!$A$2:$M$65639,13,0)</f>
        <v>бр. Шишигина Г.Н.</v>
      </c>
      <c r="L283" s="63"/>
      <c r="M283" s="64"/>
    </row>
    <row r="284" spans="1:13" ht="30" customHeight="1">
      <c r="A284" s="35" t="s">
        <v>42</v>
      </c>
      <c r="B284" s="36">
        <v>402</v>
      </c>
      <c r="C284" s="37" t="str">
        <f>VLOOKUP(B284,[1]база!$A$2:$M$65639,2,0)&amp;" "&amp;VLOOKUP(B284,[1]база!$A$2:$M$65639,3,0)</f>
        <v>Вихрова Ангелина</v>
      </c>
      <c r="D284" s="38">
        <f>VLOOKUP(B284,[1]база!$A$2:$M$65639,7,0)</f>
        <v>2004</v>
      </c>
      <c r="E284" s="38">
        <v>1</v>
      </c>
      <c r="F284" s="39" t="str">
        <f>VLOOKUP(B284,[1]база!$A$2:$M$65639,9,0)&amp;IF((VLOOKUP(B284,[1]база!$A$2:$M$65639,10,0))&lt;&gt;0,"-"&amp;VLOOKUP(B284,[1]база!$A$2:$M$65639,10,0)&amp;", ",", ")&amp;VLOOKUP(B284,[1]база!$A$2:$M$65639,11,0)&amp;IF((VLOOKUP(B284,[1]база!$A$2:$M$65639,12,0))&lt;&gt;0,", "&amp;VLOOKUP(B284,[1]база!$A$2:$M$65639,12,0),"")</f>
        <v>г. Тверь, ГБУ "СШОР по видам гребли"</v>
      </c>
      <c r="G284" s="39"/>
      <c r="H284" s="41" t="s">
        <v>15</v>
      </c>
      <c r="I284" s="41" t="s">
        <v>472</v>
      </c>
      <c r="J284" s="65" t="s">
        <v>363</v>
      </c>
      <c r="K284" s="39" t="str">
        <f>VLOOKUP(B284,[1]база!$A$2:$M$65639,13,0)</f>
        <v>Ким С.Л., Ким Д.С.</v>
      </c>
      <c r="L284" s="63"/>
      <c r="M284" s="64"/>
    </row>
    <row r="285" spans="1:13" ht="30" customHeight="1">
      <c r="A285" s="55" t="s">
        <v>46</v>
      </c>
      <c r="B285" s="36">
        <v>4383</v>
      </c>
      <c r="C285" s="37" t="str">
        <f>VLOOKUP(B285,[1]база!$A$2:$M$65639,2,0)&amp;" "&amp;VLOOKUP(B285,[1]база!$A$2:$M$65639,3,0)</f>
        <v>Колесник Полина</v>
      </c>
      <c r="D285" s="38">
        <f>VLOOKUP(B285,[1]база!$A$2:$M$65639,7,0)</f>
        <v>2004</v>
      </c>
      <c r="E285" s="38" t="s">
        <v>47</v>
      </c>
      <c r="F285" s="39" t="str">
        <f>VLOOKUP(B285,[1]база!$A$2:$M$65639,9,0)&amp;IF((VLOOKUP(B285,[1]база!$A$2:$M$65639,10,0))&lt;&gt;0,"-"&amp;VLOOKUP(B285,[1]база!$A$2:$M$65639,10,0)&amp;", ",", ")&amp;VLOOKUP(B285,[1]база!$A$2:$M$65639,11,0)&amp;IF((VLOOKUP(B285,[1]база!$A$2:$M$65639,12,0))&lt;&gt;0,", "&amp;VLOOKUP(B285,[1]база!$A$2:$M$65639,12,0),"")</f>
        <v>г. Тверь, ГБУ "СШОР по видам гребли"</v>
      </c>
      <c r="G285" s="39"/>
      <c r="H285" s="52" t="s">
        <v>15</v>
      </c>
      <c r="I285" s="41" t="s">
        <v>473</v>
      </c>
      <c r="J285" s="65" t="s">
        <v>401</v>
      </c>
      <c r="K285" s="39" t="str">
        <f>VLOOKUP(B285,[1]база!$A$2:$M$65639,13,0)</f>
        <v>Олейник В.Б., Олейник С.Л.</v>
      </c>
      <c r="L285" s="63"/>
      <c r="M285" s="64"/>
    </row>
    <row r="286" spans="1:13" ht="30" customHeight="1">
      <c r="A286" s="35"/>
      <c r="B286" s="36"/>
      <c r="C286" s="37"/>
      <c r="D286" s="38"/>
      <c r="E286" s="38"/>
      <c r="F286" s="39"/>
      <c r="G286" s="39"/>
      <c r="H286" s="41"/>
      <c r="I286" s="41"/>
      <c r="J286" s="65"/>
      <c r="K286" s="39"/>
      <c r="L286" s="63"/>
      <c r="M286" s="64"/>
    </row>
    <row r="287" spans="1:13" ht="30" customHeight="1">
      <c r="A287" s="34" t="s">
        <v>474</v>
      </c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63"/>
      <c r="M287" s="64"/>
    </row>
    <row r="288" spans="1:13" ht="30" customHeight="1">
      <c r="A288" s="55" t="s">
        <v>17</v>
      </c>
      <c r="B288" s="36">
        <v>218</v>
      </c>
      <c r="C288" s="37" t="str">
        <f>VLOOKUP(B288,[1]база!$A$2:$M$65639,2,0)&amp;" "&amp;VLOOKUP(B288,[1]база!$A$2:$M$65639,3,0)</f>
        <v>Сергеев Александр</v>
      </c>
      <c r="D288" s="38">
        <f>VLOOKUP(B288,[1]база!$A$2:$M$65639,7,0)</f>
        <v>1994</v>
      </c>
      <c r="E288" s="38" t="str">
        <f>VLOOKUP(B288,[1]база!$A$2:$M$65639,8,0)</f>
        <v>МСМК</v>
      </c>
      <c r="F288" s="39" t="str">
        <f>VLOOKUP(B288,[1]база!$A$2:$M$65639,9,0)&amp;IF((VLOOKUP(B288,[1]база!$A$2:$M$65639,10,0))&lt;&gt;0,"-"&amp;VLOOKUP(B288,[1]база!$A$2:$M$65639,10,0)&amp;", ",", ")&amp;VLOOKUP(B288,[1]база!$A$2:$M$65639,11,0)&amp;IF((VLOOKUP(B288,[1]база!$A$2:$M$65639,12,0))&lt;&gt;0,", "&amp;VLOOKUP(B288,[1]база!$A$2:$M$65639,12,0),"")</f>
        <v>г. Тверь, ГБУЦСП "ШВСМ" Тверской области</v>
      </c>
      <c r="G288" s="39"/>
      <c r="H288" s="52"/>
      <c r="I288" s="41" t="s">
        <v>475</v>
      </c>
      <c r="J288" s="65" t="s">
        <v>401</v>
      </c>
      <c r="K288" s="39" t="str">
        <f>VLOOKUP(B288,[1]база!$A$2:$M$65639,13,0)</f>
        <v>Тяпкина С.В.</v>
      </c>
      <c r="L288" s="63"/>
      <c r="M288" s="64"/>
    </row>
    <row r="289" spans="1:13" ht="30" customHeight="1">
      <c r="A289" s="55" t="s">
        <v>15</v>
      </c>
      <c r="B289" s="36">
        <v>3306</v>
      </c>
      <c r="C289" s="37" t="str">
        <f>VLOOKUP(B289,[1]база!$A$2:$M$65639,2,0)&amp;" "&amp;VLOOKUP(B289,[1]база!$A$2:$M$65639,3,0)</f>
        <v>Баранников Никита</v>
      </c>
      <c r="D289" s="38">
        <f>VLOOKUP(B289,[1]база!$A$2:$M$65639,7,0)</f>
        <v>2001</v>
      </c>
      <c r="E289" s="38" t="str">
        <f>VLOOKUP(B289,[1]база!$A$2:$M$65639,8,0)</f>
        <v>МС</v>
      </c>
      <c r="F289" s="39" t="str">
        <f>VLOOKUP(B289,[1]база!$A$2:$M$65639,9,0)&amp;IF((VLOOKUP(B289,[1]база!$A$2:$M$65639,10,0))&lt;&gt;0,"-"&amp;VLOOKUP(B289,[1]база!$A$2:$M$65639,10,0)&amp;", ",", ")&amp;VLOOKUP(B289,[1]база!$A$2:$M$65639,11,0)&amp;IF((VLOOKUP(B289,[1]база!$A$2:$M$65639,12,0))&lt;&gt;0,", "&amp;VLOOKUP(B289,[1]база!$A$2:$M$65639,12,0),"")</f>
        <v>г. В. Волочек, МБУ ДОД ДЮСШ</v>
      </c>
      <c r="G289" s="39"/>
      <c r="H289" s="52" t="s">
        <v>15</v>
      </c>
      <c r="I289" s="41" t="s">
        <v>15</v>
      </c>
      <c r="J289" s="65" t="s">
        <v>15</v>
      </c>
      <c r="K289" s="39" t="s">
        <v>248</v>
      </c>
      <c r="L289" s="63"/>
      <c r="M289" s="64"/>
    </row>
    <row r="290" spans="1:13" ht="30" customHeight="1">
      <c r="A290" s="35" t="s">
        <v>21</v>
      </c>
      <c r="B290" s="36">
        <v>3986</v>
      </c>
      <c r="C290" s="37" t="str">
        <f>VLOOKUP(B290,[1]база!$A$2:$M$65639,2,0)&amp;" "&amp;VLOOKUP(B290,[1]база!$A$2:$M$65639,3,0)</f>
        <v>Тютиков Илья</v>
      </c>
      <c r="D290" s="38">
        <f>VLOOKUP(B290,[1]база!$A$2:$M$65639,7,0)</f>
        <v>2003</v>
      </c>
      <c r="E290" s="38" t="s">
        <v>47</v>
      </c>
      <c r="F290" s="39" t="str">
        <f>VLOOKUP(B290,[1]база!$A$2:$M$65639,9,0)&amp;IF((VLOOKUP(B290,[1]база!$A$2:$M$65639,10,0))&lt;&gt;0,"-"&amp;VLOOKUP(B290,[1]база!$A$2:$M$65639,10,0)&amp;", ",", ")&amp;VLOOKUP(B290,[1]база!$A$2:$M$65639,11,0)&amp;IF((VLOOKUP(B290,[1]база!$A$2:$M$65639,12,0))&lt;&gt;0,", "&amp;VLOOKUP(B290,[1]база!$A$2:$M$65639,12,0),"")</f>
        <v>г. В. Волочек,  МБУ ДОД  ДЮСШ</v>
      </c>
      <c r="G290" s="39"/>
      <c r="H290" s="52"/>
      <c r="I290" s="41" t="s">
        <v>476</v>
      </c>
      <c r="J290" s="65" t="s">
        <v>15</v>
      </c>
      <c r="K290" s="39" t="str">
        <f>VLOOKUP(B290,[1]база!$A$2:$M$65639,13,0)</f>
        <v>Дешевой С.В.</v>
      </c>
      <c r="L290" s="63"/>
      <c r="M290" s="64"/>
    </row>
    <row r="291" spans="1:13" ht="30" customHeight="1">
      <c r="A291" s="35" t="s">
        <v>15</v>
      </c>
      <c r="B291" s="36">
        <v>96</v>
      </c>
      <c r="C291" s="37" t="str">
        <f>VLOOKUP(B291,[1]база!$A$2:$M$65639,2,0)&amp;" "&amp;VLOOKUP(B291,[1]база!$A$2:$M$65639,3,0)</f>
        <v>Сорокин Илья</v>
      </c>
      <c r="D291" s="38">
        <f>VLOOKUP(B291,[1]база!$A$2:$M$65639,7,0)</f>
        <v>2004</v>
      </c>
      <c r="E291" s="38" t="str">
        <f>VLOOKUP(B291,[1]база!$A$2:$M$65639,8,0)</f>
        <v>КМС</v>
      </c>
      <c r="F291" s="39" t="str">
        <f>VLOOKUP(B291,[1]база!$A$2:$M$65639,9,0)&amp;IF((VLOOKUP(B291,[1]база!$A$2:$M$65639,10,0))&lt;&gt;0,"-"&amp;VLOOKUP(B291,[1]база!$A$2:$M$65639,10,0)&amp;", ",", ")&amp;VLOOKUP(B291,[1]база!$A$2:$M$65639,11,0)&amp;IF((VLOOKUP(B291,[1]база!$A$2:$M$65639,12,0))&lt;&gt;0,", "&amp;VLOOKUP(B291,[1]база!$A$2:$M$65639,12,0),"")</f>
        <v>г. Тверь, ГБУ "СШОР по видам гребли"</v>
      </c>
      <c r="G291" s="39"/>
      <c r="H291" s="52" t="s">
        <v>15</v>
      </c>
      <c r="I291" s="41" t="s">
        <v>15</v>
      </c>
      <c r="J291" s="65" t="s">
        <v>15</v>
      </c>
      <c r="K291" s="39" t="s">
        <v>245</v>
      </c>
      <c r="L291" s="63"/>
      <c r="M291" s="64"/>
    </row>
    <row r="292" spans="1:13" ht="30" customHeight="1">
      <c r="A292" s="35" t="s">
        <v>25</v>
      </c>
      <c r="B292" s="36">
        <v>3308</v>
      </c>
      <c r="C292" s="37" t="str">
        <f>VLOOKUP(B292,[1]база!$A$2:$M$65639,2,0)&amp;" "&amp;VLOOKUP(B292,[1]база!$A$2:$M$65639,3,0)</f>
        <v>Болтунов Кирилл</v>
      </c>
      <c r="D292" s="38">
        <f>VLOOKUP(B292,[1]база!$A$2:$M$65639,7,0)</f>
        <v>2003</v>
      </c>
      <c r="E292" s="38" t="s">
        <v>47</v>
      </c>
      <c r="F292" s="39" t="str">
        <f>VLOOKUP(B292,[1]база!$A$2:$M$65639,9,0)&amp;IF((VLOOKUP(B292,[1]база!$A$2:$M$65639,10,0))&lt;&gt;0,"-"&amp;VLOOKUP(B292,[1]база!$A$2:$M$65639,10,0)&amp;", ",", ")&amp;VLOOKUP(B292,[1]база!$A$2:$M$65639,11,0)&amp;IF((VLOOKUP(B292,[1]база!$A$2:$M$65639,12,0))&lt;&gt;0,", "&amp;VLOOKUP(B292,[1]база!$A$2:$M$65639,12,0),"")</f>
        <v>г. В. Волочек, МБУ ДОД ДЮСШ</v>
      </c>
      <c r="G292" s="39"/>
      <c r="H292" s="52"/>
      <c r="I292" s="41" t="s">
        <v>477</v>
      </c>
      <c r="J292" s="65" t="s">
        <v>42</v>
      </c>
      <c r="K292" s="39" t="s">
        <v>248</v>
      </c>
      <c r="L292" s="63"/>
      <c r="M292" s="64"/>
    </row>
    <row r="293" spans="1:13" ht="30" customHeight="1">
      <c r="A293" s="35" t="s">
        <v>15</v>
      </c>
      <c r="B293" s="36">
        <v>787</v>
      </c>
      <c r="C293" s="37" t="str">
        <f>VLOOKUP(B293,[1]база!$A$2:$M$65639,2,0)&amp;" "&amp;VLOOKUP(B293,[1]база!$A$2:$M$65639,3,0)</f>
        <v>Иванов  Алексей</v>
      </c>
      <c r="D293" s="38">
        <f>VLOOKUP(B293,[1]база!$A$2:$M$65639,7,0)</f>
        <v>1971</v>
      </c>
      <c r="E293" s="38" t="s">
        <v>26</v>
      </c>
      <c r="F293" s="39" t="str">
        <f>VLOOKUP(B293,[1]база!$A$2:$M$65639,9,0)&amp;IF((VLOOKUP(B293,[1]база!$A$2:$M$65639,10,0))&lt;&gt;0,"-"&amp;VLOOKUP(B293,[1]база!$A$2:$M$65639,10,0)&amp;", ",", ")&amp;VLOOKUP(B293,[1]база!$A$2:$M$65639,11,0)&amp;IF((VLOOKUP(B293,[1]база!$A$2:$M$65639,12,0))&lt;&gt;0,", "&amp;VLOOKUP(B293,[1]база!$A$2:$M$65639,12,0),"")</f>
        <v>г. В. Волочек, СК "Русский свет"</v>
      </c>
      <c r="G293" s="39"/>
      <c r="H293" s="52" t="s">
        <v>15</v>
      </c>
      <c r="I293" s="41" t="s">
        <v>15</v>
      </c>
      <c r="J293" s="65" t="s">
        <v>15</v>
      </c>
      <c r="K293" s="39" t="str">
        <f>VLOOKUP(B293,[1]база!$A$2:$M$65639,13,0)</f>
        <v>Лобанова М.О.</v>
      </c>
      <c r="L293" s="63"/>
      <c r="M293" s="64"/>
    </row>
    <row r="294" spans="1:13" ht="30" customHeight="1">
      <c r="A294" s="35" t="s">
        <v>30</v>
      </c>
      <c r="B294" s="36">
        <v>678</v>
      </c>
      <c r="C294" s="37" t="str">
        <f>VLOOKUP(B294,[1]база!$A$2:$M$65639,2,0)&amp;" "&amp;VLOOKUP(B294,[1]база!$A$2:$M$65639,3,0)</f>
        <v>Калмыков Вадим</v>
      </c>
      <c r="D294" s="38">
        <f>VLOOKUP(B294,[1]база!$A$2:$M$65639,7,0)</f>
        <v>1999</v>
      </c>
      <c r="E294" s="38" t="s">
        <v>26</v>
      </c>
      <c r="F294" s="39" t="str">
        <f>VLOOKUP(B294,[1]база!$A$2:$M$65639,9,0)&amp;IF((VLOOKUP(B294,[1]база!$A$2:$M$65639,10,0))&lt;&gt;0,"-"&amp;VLOOKUP(B294,[1]база!$A$2:$M$65639,10,0)&amp;", ",", ")&amp;VLOOKUP(B294,[1]база!$A$2:$M$65639,11,0)&amp;IF((VLOOKUP(B294,[1]база!$A$2:$M$65639,12,0))&lt;&gt;0,", "&amp;VLOOKUP(B294,[1]база!$A$2:$M$65639,12,0),"")</f>
        <v>г. В. Волочек, МБУ ДОД ДЮСШ</v>
      </c>
      <c r="G294" s="39"/>
      <c r="H294" s="52"/>
      <c r="I294" s="41" t="s">
        <v>478</v>
      </c>
      <c r="J294" s="65" t="s">
        <v>42</v>
      </c>
      <c r="K294" s="39" t="str">
        <f>VLOOKUP(B294,[1]база!$A$2:$M$65639,13,0)</f>
        <v>Лобанова М.О.</v>
      </c>
      <c r="L294" s="63"/>
      <c r="M294" s="64"/>
    </row>
    <row r="295" spans="1:13" ht="30" customHeight="1">
      <c r="A295" s="35" t="s">
        <v>15</v>
      </c>
      <c r="B295" s="36">
        <v>3987</v>
      </c>
      <c r="C295" s="37" t="str">
        <f>VLOOKUP(B295,[1]база!$A$2:$M$65639,2,0)&amp;" "&amp;VLOOKUP(B295,[1]база!$A$2:$M$65639,3,0)</f>
        <v>Ягудин Артем</v>
      </c>
      <c r="D295" s="38">
        <f>VLOOKUP(B295,[1]база!$A$2:$M$65639,7,0)</f>
        <v>2003</v>
      </c>
      <c r="E295" s="38" t="s">
        <v>47</v>
      </c>
      <c r="F295" s="39" t="str">
        <f>VLOOKUP(B295,[1]база!$A$2:$M$65639,9,0)&amp;IF((VLOOKUP(B295,[1]база!$A$2:$M$65639,10,0))&lt;&gt;0,"-"&amp;VLOOKUP(B295,[1]база!$A$2:$M$65639,10,0)&amp;", ",", ")&amp;VLOOKUP(B295,[1]база!$A$2:$M$65639,11,0)&amp;IF((VLOOKUP(B295,[1]база!$A$2:$M$65639,12,0))&lt;&gt;0,", "&amp;VLOOKUP(B295,[1]база!$A$2:$M$65639,12,0),"")</f>
        <v>г. В. Волочек,  МБУ ДОД  ДЮСШ</v>
      </c>
      <c r="G295" s="39"/>
      <c r="H295" s="52" t="s">
        <v>15</v>
      </c>
      <c r="I295" s="41" t="s">
        <v>15</v>
      </c>
      <c r="J295" s="65" t="s">
        <v>15</v>
      </c>
      <c r="K295" s="39" t="s">
        <v>345</v>
      </c>
      <c r="L295" s="63"/>
      <c r="M295" s="64"/>
    </row>
    <row r="296" spans="1:13" ht="30" customHeight="1">
      <c r="A296" s="35" t="s">
        <v>34</v>
      </c>
      <c r="B296" s="36">
        <v>2831</v>
      </c>
      <c r="C296" s="37" t="str">
        <f>VLOOKUP(B296,[1]база!$A$2:$M$65639,2,0)&amp;" "&amp;VLOOKUP(B296,[1]база!$A$2:$M$65639,3,0)</f>
        <v>Цыпкин Виктор</v>
      </c>
      <c r="D296" s="38">
        <f>VLOOKUP(B296,[1]база!$A$2:$M$65639,7,0)</f>
        <v>1998</v>
      </c>
      <c r="E296" s="38" t="s">
        <v>47</v>
      </c>
      <c r="F296" s="39" t="str">
        <f>VLOOKUP(B296,[1]база!$A$2:$M$65639,9,0)&amp;IF((VLOOKUP(B296,[1]база!$A$2:$M$65639,10,0))&lt;&gt;0,"-"&amp;VLOOKUP(B296,[1]база!$A$2:$M$65639,10,0)&amp;", ",", ")&amp;VLOOKUP(B296,[1]база!$A$2:$M$65639,11,0)&amp;IF((VLOOKUP(B296,[1]база!$A$2:$M$65639,12,0))&lt;&gt;0,", "&amp;VLOOKUP(B296,[1]база!$A$2:$M$65639,12,0),"")</f>
        <v>г. Тверь- , ГБУ "СШОР по видам гребли"</v>
      </c>
      <c r="G296" s="39"/>
      <c r="H296" s="52"/>
      <c r="I296" s="41" t="s">
        <v>479</v>
      </c>
      <c r="J296" s="65" t="s">
        <v>42</v>
      </c>
      <c r="K296" s="39" t="str">
        <f>VLOOKUP(B296,[1]база!$A$2:$M$65639,13,0)</f>
        <v>Афанасьев С.А., Семенов А.М.</v>
      </c>
      <c r="L296" s="63"/>
      <c r="M296" s="64"/>
    </row>
    <row r="297" spans="1:13" ht="30" customHeight="1">
      <c r="A297" s="35"/>
      <c r="B297" s="36">
        <v>811</v>
      </c>
      <c r="C297" s="37" t="str">
        <f>VLOOKUP(B297,[1]база!$A$2:$M$65639,2,0)&amp;" "&amp;VLOOKUP(B297,[1]база!$A$2:$M$65639,3,0)</f>
        <v>Афанасьев Сергей</v>
      </c>
      <c r="D297" s="38">
        <f>VLOOKUP(B297,[1]база!$A$2:$M$65639,7,0)</f>
        <v>1979</v>
      </c>
      <c r="E297" s="38" t="s">
        <v>26</v>
      </c>
      <c r="F297" s="39" t="str">
        <f>VLOOKUP(B297,[1]база!$A$2:$M$65639,9,0)&amp;IF((VLOOKUP(B297,[1]база!$A$2:$M$65639,10,0))&lt;&gt;0,"-"&amp;VLOOKUP(B297,[1]база!$A$2:$M$65639,10,0)&amp;", ",", ")&amp;VLOOKUP(B297,[1]база!$A$2:$M$65639,11,0)&amp;IF((VLOOKUP(B297,[1]база!$A$2:$M$65639,12,0))&lt;&gt;0,", "&amp;VLOOKUP(B297,[1]база!$A$2:$M$65639,12,0),"")</f>
        <v>г. Тверь, ТСК "Шторм"</v>
      </c>
      <c r="G297" s="39"/>
      <c r="H297" s="52" t="s">
        <v>15</v>
      </c>
      <c r="I297" s="41" t="s">
        <v>15</v>
      </c>
      <c r="J297" s="65" t="s">
        <v>15</v>
      </c>
      <c r="K297" s="39" t="str">
        <f>VLOOKUP(B297,[1]база!$A$2:$M$65639,13,0)</f>
        <v>Ковалев Н.П.</v>
      </c>
      <c r="L297" s="63"/>
      <c r="M297" s="64"/>
    </row>
    <row r="298" spans="1:13" ht="30" customHeight="1">
      <c r="A298" s="35" t="s">
        <v>38</v>
      </c>
      <c r="B298" s="36">
        <v>807</v>
      </c>
      <c r="C298" s="37" t="str">
        <f>VLOOKUP(B298,[1]база!$A$2:$M$65639,2,0)&amp;" "&amp;VLOOKUP(B298,[1]база!$A$2:$M$65639,3,0)</f>
        <v>Стрельцов Сергей</v>
      </c>
      <c r="D298" s="38">
        <f>VLOOKUP(B298,[1]база!$A$2:$M$65639,7,0)</f>
        <v>1965</v>
      </c>
      <c r="E298" s="38" t="s">
        <v>26</v>
      </c>
      <c r="F298" s="39" t="str">
        <f>VLOOKUP(B298,[1]база!$A$2:$M$65639,9,0)&amp;IF((VLOOKUP(B298,[1]база!$A$2:$M$65639,10,0))&lt;&gt;0,"-"&amp;VLOOKUP(B298,[1]база!$A$2:$M$65639,10,0)&amp;", ",", ")&amp;VLOOKUP(B298,[1]база!$A$2:$M$65639,11,0)&amp;IF((VLOOKUP(B298,[1]база!$A$2:$M$65639,12,0))&lt;&gt;0,", "&amp;VLOOKUP(B298,[1]база!$A$2:$M$65639,12,0),"")</f>
        <v>г. Тверь, СК "Командор"</v>
      </c>
      <c r="G298" s="39"/>
      <c r="H298" s="52"/>
      <c r="I298" s="41" t="s">
        <v>480</v>
      </c>
      <c r="J298" s="65" t="s">
        <v>42</v>
      </c>
      <c r="K298" s="39" t="str">
        <f>VLOOKUP(B298,[1]база!$A$2:$M$65639,13,0)</f>
        <v>Семенов А.М.</v>
      </c>
      <c r="L298" s="63"/>
      <c r="M298" s="64"/>
    </row>
    <row r="299" spans="1:13" ht="30" customHeight="1">
      <c r="A299" s="59"/>
      <c r="B299" s="36">
        <v>1219</v>
      </c>
      <c r="C299" s="37" t="str">
        <f>VLOOKUP(B299,[1]база!$A$2:$M$65639,2,0)&amp;" "&amp;VLOOKUP(B299,[1]база!$A$2:$M$65639,3,0)</f>
        <v>Ефанов Алексей</v>
      </c>
      <c r="D299" s="38">
        <f>VLOOKUP(B299,[1]база!$A$2:$M$65639,7,0)</f>
        <v>1974</v>
      </c>
      <c r="E299" s="38" t="s">
        <v>26</v>
      </c>
      <c r="F299" s="39" t="str">
        <f>VLOOKUP(B299,[1]база!$A$2:$M$65639,9,0)&amp;IF((VLOOKUP(B299,[1]база!$A$2:$M$65639,10,0))&lt;&gt;0,"-"&amp;VLOOKUP(B299,[1]база!$A$2:$M$65639,10,0)&amp;", ",", ")&amp;VLOOKUP(B299,[1]база!$A$2:$M$65639,11,0)&amp;IF((VLOOKUP(B299,[1]база!$A$2:$M$65639,12,0))&lt;&gt;0,", "&amp;VLOOKUP(B299,[1]база!$A$2:$M$65639,12,0),"")</f>
        <v>г. Тверь, СК "Командор"</v>
      </c>
      <c r="G299" s="39"/>
      <c r="H299" s="52" t="s">
        <v>15</v>
      </c>
      <c r="I299" s="41" t="s">
        <v>15</v>
      </c>
      <c r="J299" s="65" t="s">
        <v>15</v>
      </c>
      <c r="K299" s="39"/>
      <c r="L299" s="64"/>
      <c r="M299" s="64"/>
    </row>
    <row r="300" spans="1:13" ht="30" customHeight="1">
      <c r="A300" s="35" t="s">
        <v>42</v>
      </c>
      <c r="B300" s="36">
        <v>414</v>
      </c>
      <c r="C300" s="37" t="str">
        <f>VLOOKUP(B300,[1]база!$A$2:$M$65639,2,0)&amp;" "&amp;VLOOKUP(B300,[1]база!$A$2:$M$65639,3,0)</f>
        <v>Романов Данила</v>
      </c>
      <c r="D300" s="38">
        <f>VLOOKUP(B300,[1]база!$A$2:$M$65639,7,0)</f>
        <v>2005</v>
      </c>
      <c r="E300" s="38" t="s">
        <v>47</v>
      </c>
      <c r="F300" s="39" t="str">
        <f>VLOOKUP(B300,[1]база!$A$2:$M$65639,9,0)&amp;IF((VLOOKUP(B300,[1]база!$A$2:$M$65639,10,0))&lt;&gt;0,"-"&amp;VLOOKUP(B300,[1]база!$A$2:$M$65639,10,0)&amp;", ",", ")&amp;VLOOKUP(B300,[1]база!$A$2:$M$65639,11,0)&amp;IF((VLOOKUP(B300,[1]база!$A$2:$M$65639,12,0))&lt;&gt;0,", "&amp;VLOOKUP(B300,[1]база!$A$2:$M$65639,12,0),"")</f>
        <v>г. Тверь, ГБУ "СШОР по видам гребли"</v>
      </c>
      <c r="G300" s="39"/>
      <c r="H300" s="52"/>
      <c r="I300" s="41" t="s">
        <v>481</v>
      </c>
      <c r="J300" s="65" t="s">
        <v>42</v>
      </c>
      <c r="K300" s="39" t="str">
        <f>VLOOKUP(B300,[1]база!$A$2:$M$65639,13,0)</f>
        <v>Фролова В.Е., Фролова О.О.</v>
      </c>
      <c r="L300" s="63"/>
      <c r="M300" s="64"/>
    </row>
    <row r="301" spans="1:13" ht="30" customHeight="1">
      <c r="A301" s="59"/>
      <c r="B301" s="36">
        <v>412</v>
      </c>
      <c r="C301" s="37" t="str">
        <f>VLOOKUP(B301,[1]база!$A$2:$M$65639,2,0)&amp;" "&amp;VLOOKUP(B301,[1]база!$A$2:$M$65639,3,0)</f>
        <v>Руднев Егор</v>
      </c>
      <c r="D301" s="38">
        <f>VLOOKUP(B301,[1]база!$A$2:$M$65639,7,0)</f>
        <v>2004</v>
      </c>
      <c r="E301" s="38">
        <v>2</v>
      </c>
      <c r="F301" s="39" t="str">
        <f>VLOOKUP(B301,[1]база!$A$2:$M$65639,9,0)&amp;IF((VLOOKUP(B301,[1]база!$A$2:$M$65639,10,0))&lt;&gt;0,"-"&amp;VLOOKUP(B301,[1]база!$A$2:$M$65639,10,0)&amp;", ",", ")&amp;VLOOKUP(B301,[1]база!$A$2:$M$65639,11,0)&amp;IF((VLOOKUP(B301,[1]база!$A$2:$M$65639,12,0))&lt;&gt;0,", "&amp;VLOOKUP(B301,[1]база!$A$2:$M$65639,12,0),"")</f>
        <v>г. Тверь, ГБУ "СШОР по видам гребли"</v>
      </c>
      <c r="G301" s="39"/>
      <c r="H301" s="52" t="s">
        <v>15</v>
      </c>
      <c r="I301" s="41" t="s">
        <v>15</v>
      </c>
      <c r="J301" s="65" t="s">
        <v>15</v>
      </c>
      <c r="K301" s="39"/>
      <c r="L301" s="64"/>
      <c r="M301" s="64"/>
    </row>
    <row r="302" spans="1:13" ht="30" customHeight="1">
      <c r="A302" s="35" t="s">
        <v>46</v>
      </c>
      <c r="B302" s="36">
        <v>189</v>
      </c>
      <c r="C302" s="37" t="str">
        <f>VLOOKUP(B302,[1]база!$A$2:$M$65639,2,0)&amp;" "&amp;VLOOKUP(B302,[1]база!$A$2:$M$65639,3,0)</f>
        <v>Беляев Федор</v>
      </c>
      <c r="D302" s="38">
        <f>VLOOKUP(B302,[1]база!$A$2:$M$65639,7,0)</f>
        <v>2004</v>
      </c>
      <c r="E302" s="38">
        <v>3</v>
      </c>
      <c r="F302" s="39" t="str">
        <f>VLOOKUP(B302,[1]база!$A$2:$M$65639,9,0)&amp;IF((VLOOKUP(B302,[1]база!$A$2:$M$65639,10,0))&lt;&gt;0,"-"&amp;VLOOKUP(B302,[1]база!$A$2:$M$65639,10,0)&amp;", ",", ")&amp;VLOOKUP(B302,[1]база!$A$2:$M$65639,11,0)&amp;IF((VLOOKUP(B302,[1]база!$A$2:$M$65639,12,0))&lt;&gt;0,", "&amp;VLOOKUP(B302,[1]база!$A$2:$M$65639,12,0),"")</f>
        <v>г. Тверь, ГБУ "СШОР по видам гребли"</v>
      </c>
      <c r="G302" s="39"/>
      <c r="H302" s="52"/>
      <c r="I302" s="41" t="s">
        <v>482</v>
      </c>
      <c r="J302" s="65" t="s">
        <v>46</v>
      </c>
      <c r="K302" s="39" t="str">
        <f>VLOOKUP(B302,[1]база!$A$2:$M$65639,13,0)</f>
        <v>Чугреева О.А.</v>
      </c>
      <c r="L302" s="64"/>
      <c r="M302" s="64"/>
    </row>
    <row r="303" spans="1:13" ht="30" customHeight="1">
      <c r="A303" s="59"/>
      <c r="B303" s="36">
        <v>181</v>
      </c>
      <c r="C303" s="37" t="str">
        <f>VLOOKUP(B303,[1]база!$A$2:$M$65639,2,0)&amp;" "&amp;VLOOKUP(B303,[1]база!$A$2:$M$65639,3,0)</f>
        <v>Рунтов Леонид</v>
      </c>
      <c r="D303" s="38">
        <f>VLOOKUP(B303,[1]база!$A$2:$M$65639,7,0)</f>
        <v>2004</v>
      </c>
      <c r="E303" s="38">
        <v>3</v>
      </c>
      <c r="F303" s="39" t="str">
        <f>VLOOKUP(B303,[1]база!$A$2:$M$65639,9,0)&amp;IF((VLOOKUP(B303,[1]база!$A$2:$M$65639,10,0))&lt;&gt;0,"-"&amp;VLOOKUP(B303,[1]база!$A$2:$M$65639,10,0)&amp;", ",", ")&amp;VLOOKUP(B303,[1]база!$A$2:$M$65639,11,0)&amp;IF((VLOOKUP(B303,[1]база!$A$2:$M$65639,12,0))&lt;&gt;0,", "&amp;VLOOKUP(B303,[1]база!$A$2:$M$65639,12,0),"")</f>
        <v>г. Тверь, ГБУ "СШОР по видам гребли"</v>
      </c>
      <c r="G303" s="39"/>
      <c r="H303" s="52" t="s">
        <v>15</v>
      </c>
      <c r="I303" s="41" t="s">
        <v>15</v>
      </c>
      <c r="J303" s="65" t="s">
        <v>15</v>
      </c>
      <c r="K303" s="39"/>
      <c r="L303" s="64"/>
      <c r="M303" s="64"/>
    </row>
    <row r="304" spans="1:13" ht="30" customHeight="1">
      <c r="A304" s="35"/>
      <c r="B304" s="36"/>
      <c r="C304" s="37"/>
      <c r="D304" s="38"/>
      <c r="E304" s="38"/>
      <c r="F304" s="39"/>
      <c r="G304" s="39"/>
      <c r="H304" s="52"/>
      <c r="I304" s="41"/>
      <c r="J304" s="65"/>
      <c r="K304" s="39"/>
      <c r="L304" s="64"/>
      <c r="M304" s="64"/>
    </row>
    <row r="305" spans="1:13" ht="30" customHeight="1">
      <c r="A305" s="59"/>
      <c r="B305" s="36"/>
      <c r="C305" s="37"/>
      <c r="D305" s="38"/>
      <c r="E305" s="38"/>
      <c r="F305" s="39"/>
      <c r="G305" s="39"/>
      <c r="H305" s="52"/>
      <c r="I305" s="41"/>
      <c r="J305" s="65"/>
      <c r="K305" s="66"/>
      <c r="L305" s="64"/>
      <c r="M305" s="64"/>
    </row>
    <row r="306" spans="1:13" ht="30" customHeight="1">
      <c r="A306" s="34" t="s">
        <v>483</v>
      </c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63"/>
      <c r="M306" s="64"/>
    </row>
    <row r="307" spans="1:13" ht="30" customHeight="1">
      <c r="A307" s="55" t="s">
        <v>17</v>
      </c>
      <c r="B307" s="36">
        <v>3685</v>
      </c>
      <c r="C307" s="37" t="str">
        <f>VLOOKUP(B307,[1]база!$A$2:$M$65639,2,0)&amp;" "&amp;VLOOKUP(B307,[1]база!$A$2:$M$65639,3,0)</f>
        <v>Скрябин Павел</v>
      </c>
      <c r="D307" s="38">
        <f>VLOOKUP(B307,[1]база!$A$2:$M$65639,7,0)</f>
        <v>2002</v>
      </c>
      <c r="E307" s="38" t="s">
        <v>26</v>
      </c>
      <c r="F307" s="39" t="str">
        <f>VLOOKUP(B307,[1]база!$A$2:$M$65639,9,0)&amp;IF((VLOOKUP(B307,[1]база!$A$2:$M$65639,10,0))&lt;&gt;0,"-"&amp;VLOOKUP(B307,[1]база!$A$2:$M$65639,10,0)&amp;", ",", ")&amp;VLOOKUP(B307,[1]база!$A$2:$M$65639,11,0)&amp;IF((VLOOKUP(B307,[1]база!$A$2:$M$65639,12,0))&lt;&gt;0,", "&amp;VLOOKUP(B307,[1]база!$A$2:$M$65639,12,0),"")</f>
        <v>г. Тверь, ГБУ "СШОР по видам гребли"</v>
      </c>
      <c r="G307" s="39"/>
      <c r="H307" s="52"/>
      <c r="I307" s="41" t="s">
        <v>484</v>
      </c>
      <c r="J307" s="65" t="s">
        <v>401</v>
      </c>
      <c r="K307" s="39" t="str">
        <f>VLOOKUP(B307,[1]база!$A$2:$M$65639,13,0)</f>
        <v>Олейник В.Б., Олейник С.Л.</v>
      </c>
      <c r="L307" s="63"/>
      <c r="M307" s="64"/>
    </row>
    <row r="308" spans="1:13" ht="30" customHeight="1">
      <c r="A308" s="55" t="s">
        <v>15</v>
      </c>
      <c r="B308" s="36">
        <v>951</v>
      </c>
      <c r="C308" s="37" t="str">
        <f>VLOOKUP(B308,[1]база!$A$2:$M$65639,2,0)&amp;" "&amp;VLOOKUP(B308,[1]база!$A$2:$M$65639,3,0)</f>
        <v>Лаврищев Евгений</v>
      </c>
      <c r="D308" s="38">
        <f>VLOOKUP(B308,[1]база!$A$2:$M$65639,7,0)</f>
        <v>1998</v>
      </c>
      <c r="E308" s="38" t="s">
        <v>26</v>
      </c>
      <c r="F308" s="39" t="str">
        <f>VLOOKUP(B308,[1]база!$A$2:$M$65639,9,0)&amp;IF((VLOOKUP(B308,[1]база!$A$2:$M$65639,10,0))&lt;&gt;0,"-"&amp;VLOOKUP(B308,[1]база!$A$2:$M$65639,10,0)&amp;", ",", ")&amp;VLOOKUP(B308,[1]база!$A$2:$M$65639,11,0)&amp;IF((VLOOKUP(B308,[1]база!$A$2:$M$65639,12,0))&lt;&gt;0,", "&amp;VLOOKUP(B308,[1]база!$A$2:$M$65639,12,0),"")</f>
        <v>г. Тверь, ГБУ "СШОР по видам гребли"</v>
      </c>
      <c r="G308" s="39"/>
      <c r="H308" s="52" t="s">
        <v>15</v>
      </c>
      <c r="I308" s="41" t="s">
        <v>15</v>
      </c>
      <c r="J308" s="65" t="s">
        <v>15</v>
      </c>
      <c r="K308" s="39"/>
      <c r="L308" s="63"/>
      <c r="M308" s="64"/>
    </row>
    <row r="309" spans="1:13" ht="30" customHeight="1">
      <c r="A309" s="35" t="s">
        <v>21</v>
      </c>
      <c r="B309" s="36">
        <v>4008</v>
      </c>
      <c r="C309" s="37" t="str">
        <f>VLOOKUP(B309,[1]база!$A$2:$M$65639,2,0)&amp;" "&amp;VLOOKUP(B309,[1]база!$A$2:$M$65639,3,0)</f>
        <v>Сидоров Савелий</v>
      </c>
      <c r="D309" s="38">
        <f>VLOOKUP(B309,[1]база!$A$2:$M$65639,7,0)</f>
        <v>2003</v>
      </c>
      <c r="E309" s="38" t="s">
        <v>47</v>
      </c>
      <c r="F309" s="39" t="str">
        <f>VLOOKUP(B309,[1]база!$A$2:$M$65639,9,0)&amp;IF((VLOOKUP(B309,[1]база!$A$2:$M$65639,10,0))&lt;&gt;0,"-"&amp;VLOOKUP(B309,[1]база!$A$2:$M$65639,10,0)&amp;", ",", ")&amp;VLOOKUP(B309,[1]база!$A$2:$M$65639,11,0)&amp;IF((VLOOKUP(B309,[1]база!$A$2:$M$65639,12,0))&lt;&gt;0,", "&amp;VLOOKUP(B309,[1]база!$A$2:$M$65639,12,0),"")</f>
        <v>г. Тверь, ГБУ "СШОР по видам гребли"</v>
      </c>
      <c r="G309" s="39"/>
      <c r="H309" s="52"/>
      <c r="I309" s="41" t="s">
        <v>485</v>
      </c>
      <c r="J309" s="65" t="s">
        <v>15</v>
      </c>
      <c r="K309" s="39" t="str">
        <f>VLOOKUP(B309,[1]база!$A$2:$M$65639,13,0)</f>
        <v>Ким С.Л., Ким Д.С.</v>
      </c>
      <c r="L309" s="63"/>
      <c r="M309" s="64"/>
    </row>
    <row r="310" spans="1:13" ht="30" customHeight="1">
      <c r="A310" s="35" t="s">
        <v>15</v>
      </c>
      <c r="B310" s="36">
        <v>3998</v>
      </c>
      <c r="C310" s="37" t="str">
        <f>VLOOKUP(B310,[1]база!$A$2:$M$65639,2,0)&amp;" "&amp;VLOOKUP(B310,[1]база!$A$2:$M$65639,3,0)</f>
        <v>Исанов Михаил</v>
      </c>
      <c r="D310" s="38">
        <f>VLOOKUP(B310,[1]база!$A$2:$M$65639,7,0)</f>
        <v>2004</v>
      </c>
      <c r="E310" s="38" t="s">
        <v>47</v>
      </c>
      <c r="F310" s="39" t="str">
        <f>VLOOKUP(B310,[1]база!$A$2:$M$65639,9,0)&amp;IF((VLOOKUP(B310,[1]база!$A$2:$M$65639,10,0))&lt;&gt;0,"-"&amp;VLOOKUP(B310,[1]база!$A$2:$M$65639,10,0)&amp;", ",", ")&amp;VLOOKUP(B310,[1]база!$A$2:$M$65639,11,0)&amp;IF((VLOOKUP(B310,[1]база!$A$2:$M$65639,12,0))&lt;&gt;0,", "&amp;VLOOKUP(B310,[1]база!$A$2:$M$65639,12,0),"")</f>
        <v>п. Радченко, ГБУ "СШОР по видам гребли"</v>
      </c>
      <c r="G310" s="39"/>
      <c r="H310" s="52" t="s">
        <v>15</v>
      </c>
      <c r="I310" s="41" t="s">
        <v>15</v>
      </c>
      <c r="J310" s="65" t="s">
        <v>15</v>
      </c>
      <c r="K310" s="39" t="str">
        <f>VLOOKUP(B310,[1]база!$A$2:$M$65639,13,0)</f>
        <v>Суровцев М.Г.</v>
      </c>
      <c r="L310" s="63"/>
      <c r="M310" s="64"/>
    </row>
    <row r="311" spans="1:13" ht="30" customHeight="1">
      <c r="A311" s="35" t="s">
        <v>25</v>
      </c>
      <c r="B311" s="36">
        <v>44</v>
      </c>
      <c r="C311" s="37" t="str">
        <f>VLOOKUP(B311,[1]база!$A$2:$M$65639,2,0)&amp;" "&amp;VLOOKUP(B311,[1]база!$A$2:$M$65639,3,0)</f>
        <v>Ковалев Игнат</v>
      </c>
      <c r="D311" s="38">
        <f>VLOOKUP(B311,[1]база!$A$2:$M$65639,7,0)</f>
        <v>1976</v>
      </c>
      <c r="E311" s="38" t="str">
        <f>VLOOKUP(B311,[1]база!$A$2:$M$65639,8,0)</f>
        <v>ЗМС</v>
      </c>
      <c r="F311" s="39" t="str">
        <f>VLOOKUP(B311,[1]база!$A$2:$M$65639,9,0)&amp;IF((VLOOKUP(B311,[1]база!$A$2:$M$65639,10,0))&lt;&gt;0,"-"&amp;VLOOKUP(B311,[1]база!$A$2:$M$65639,10,0)&amp;", ",", ")&amp;VLOOKUP(B311,[1]база!$A$2:$M$65639,11,0)&amp;IF((VLOOKUP(B311,[1]база!$A$2:$M$65639,12,0))&lt;&gt;0,", "&amp;VLOOKUP(B311,[1]база!$A$2:$M$65639,12,0),"")</f>
        <v>г. Тверь, ТСК "Шторм"</v>
      </c>
      <c r="G311" s="39"/>
      <c r="H311" s="52"/>
      <c r="I311" s="41" t="s">
        <v>486</v>
      </c>
      <c r="J311" s="65" t="s">
        <v>42</v>
      </c>
      <c r="K311" s="39" t="str">
        <f>VLOOKUP(B311,[1]база!$A$2:$M$65639,13,0)</f>
        <v>Ковалев Н.П.</v>
      </c>
      <c r="L311" s="63"/>
      <c r="M311" s="64"/>
    </row>
    <row r="312" spans="1:13" ht="30" customHeight="1">
      <c r="A312" s="35" t="s">
        <v>15</v>
      </c>
      <c r="B312" s="36">
        <v>724</v>
      </c>
      <c r="C312" s="37" t="str">
        <f>VLOOKUP(B312,[1]база!$A$2:$M$65639,2,0)&amp;" "&amp;VLOOKUP(B312,[1]база!$A$2:$M$65639,3,0)</f>
        <v>Шелегов Олег</v>
      </c>
      <c r="D312" s="38">
        <f>VLOOKUP(B312,[1]база!$A$2:$M$65639,7,0)</f>
        <v>1985</v>
      </c>
      <c r="E312" s="38" t="str">
        <f>VLOOKUP(B312,[1]база!$A$2:$M$65639,8,0)</f>
        <v>МСМК</v>
      </c>
      <c r="F312" s="39" t="str">
        <f>VLOOKUP(B312,[1]база!$A$2:$M$65639,9,0)&amp;IF((VLOOKUP(B312,[1]база!$A$2:$M$65639,10,0))&lt;&gt;0,"-"&amp;VLOOKUP(B312,[1]база!$A$2:$M$65639,10,0)&amp;", ",", ")&amp;VLOOKUP(B312,[1]база!$A$2:$M$65639,11,0)&amp;IF((VLOOKUP(B312,[1]база!$A$2:$M$65639,12,0))&lt;&gt;0,", "&amp;VLOOKUP(B312,[1]база!$A$2:$M$65639,12,0),"")</f>
        <v>г. Тверь, ГБУ "СШОР по видам гребли"</v>
      </c>
      <c r="G312" s="39"/>
      <c r="H312" s="52" t="s">
        <v>15</v>
      </c>
      <c r="I312" s="41" t="s">
        <v>15</v>
      </c>
      <c r="J312" s="65" t="s">
        <v>15</v>
      </c>
      <c r="K312" s="66" t="s">
        <v>361</v>
      </c>
      <c r="L312" s="63"/>
      <c r="M312" s="64"/>
    </row>
    <row r="313" spans="1:13" ht="30" customHeight="1">
      <c r="A313" s="55" t="s">
        <v>30</v>
      </c>
      <c r="B313" s="36">
        <v>3298</v>
      </c>
      <c r="C313" s="37" t="str">
        <f>VLOOKUP(B313,[1]база!$A$2:$M$65639,2,0)&amp;" "&amp;VLOOKUP(B313,[1]база!$A$2:$M$65639,3,0)</f>
        <v>Склянный Никита</v>
      </c>
      <c r="D313" s="38">
        <f>VLOOKUP(B313,[1]база!$A$2:$M$65639,7,0)</f>
        <v>2002</v>
      </c>
      <c r="E313" s="38" t="s">
        <v>47</v>
      </c>
      <c r="F313" s="39" t="str">
        <f>VLOOKUP(B313,[1]база!$A$2:$M$65639,9,0)&amp;IF((VLOOKUP(B313,[1]база!$A$2:$M$65639,10,0))&lt;&gt;0,"-"&amp;VLOOKUP(B313,[1]база!$A$2:$M$65639,10,0)&amp;", ",", ")&amp;VLOOKUP(B313,[1]база!$A$2:$M$65639,11,0)&amp;IF((VLOOKUP(B313,[1]база!$A$2:$M$65639,12,0))&lt;&gt;0,", "&amp;VLOOKUP(B313,[1]база!$A$2:$M$65639,12,0),"")</f>
        <v>г. Тверь, ГБУ "СШОР по видам гребли"</v>
      </c>
      <c r="G313" s="39"/>
      <c r="H313" s="52"/>
      <c r="I313" s="41" t="s">
        <v>487</v>
      </c>
      <c r="J313" s="65" t="s">
        <v>401</v>
      </c>
      <c r="K313" s="39" t="str">
        <f>VLOOKUP(B313,[1]база!$A$2:$M$65639,13,0)</f>
        <v>Ким С.Л., Ким Д.С.</v>
      </c>
      <c r="L313" s="63"/>
      <c r="M313" s="64"/>
    </row>
    <row r="314" spans="1:13" ht="30" customHeight="1">
      <c r="A314" s="55" t="s">
        <v>15</v>
      </c>
      <c r="B314" s="36">
        <v>2694</v>
      </c>
      <c r="C314" s="37" t="str">
        <f>VLOOKUP(B314,[1]база!$A$2:$M$65639,2,0)&amp;" "&amp;VLOOKUP(B314,[1]база!$A$2:$M$65639,3,0)</f>
        <v>Дубов Александр</v>
      </c>
      <c r="D314" s="38">
        <f>VLOOKUP(B314,[1]база!$A$2:$M$65639,7,0)</f>
        <v>2001</v>
      </c>
      <c r="E314" s="38" t="str">
        <f>VLOOKUP(B314,[1]база!$A$2:$M$65639,8,0)</f>
        <v>КМС</v>
      </c>
      <c r="F314" s="39" t="str">
        <f>VLOOKUP(B314,[1]база!$A$2:$M$65639,9,0)&amp;IF((VLOOKUP(B314,[1]база!$A$2:$M$65639,10,0))&lt;&gt;0,"-"&amp;VLOOKUP(B314,[1]база!$A$2:$M$65639,10,0)&amp;", ",", ")&amp;VLOOKUP(B314,[1]база!$A$2:$M$65639,11,0)&amp;IF((VLOOKUP(B314,[1]база!$A$2:$M$65639,12,0))&lt;&gt;0,", "&amp;VLOOKUP(B314,[1]база!$A$2:$M$65639,12,0),"")</f>
        <v>г. Тверь, ГБУ "СШОР по видам гребли"</v>
      </c>
      <c r="G314" s="39"/>
      <c r="H314" s="52" t="s">
        <v>15</v>
      </c>
      <c r="I314" s="41" t="s">
        <v>15</v>
      </c>
      <c r="J314" s="65" t="s">
        <v>15</v>
      </c>
      <c r="K314" s="39"/>
      <c r="L314" s="63"/>
      <c r="M314" s="64"/>
    </row>
    <row r="315" spans="1:13" ht="30" customHeight="1">
      <c r="A315" s="55" t="s">
        <v>34</v>
      </c>
      <c r="B315" s="36">
        <v>514</v>
      </c>
      <c r="C315" s="37" t="str">
        <f>VLOOKUP(B315,[1]база!$A$2:$M$65639,2,0)&amp;" "&amp;VLOOKUP(B315,[1]база!$A$2:$M$65639,3,0)</f>
        <v>Прокопенко Артем</v>
      </c>
      <c r="D315" s="38">
        <f>VLOOKUP(B315,[1]база!$A$2:$M$65639,7,0)</f>
        <v>2002</v>
      </c>
      <c r="E315" s="38">
        <f>VLOOKUP(B315,[1]база!$A$2:$M$65639,8,0)</f>
        <v>1</v>
      </c>
      <c r="F315" s="39" t="str">
        <f>VLOOKUP(B315,[1]база!$A$2:$M$65639,9,0)&amp;IF((VLOOKUP(B315,[1]база!$A$2:$M$65639,10,0))&lt;&gt;0,"-"&amp;VLOOKUP(B315,[1]база!$A$2:$M$65639,10,0)&amp;", ",", ")&amp;VLOOKUP(B315,[1]база!$A$2:$M$65639,11,0)&amp;IF((VLOOKUP(B315,[1]база!$A$2:$M$65639,12,0))&lt;&gt;0,", "&amp;VLOOKUP(B315,[1]база!$A$2:$M$65639,12,0),"")</f>
        <v>г. Тверь, ГБУ "СШОР по видам гребли"</v>
      </c>
      <c r="G315" s="39"/>
      <c r="H315" s="52"/>
      <c r="I315" s="41" t="s">
        <v>488</v>
      </c>
      <c r="J315" s="65" t="s">
        <v>239</v>
      </c>
      <c r="K315" s="39" t="str">
        <f>VLOOKUP(B315,[1]база!$A$2:$M$65639,13,0)</f>
        <v>бр. Шишигина Г.Н.</v>
      </c>
      <c r="L315" s="63"/>
      <c r="M315" s="64"/>
    </row>
    <row r="316" spans="1:13" ht="30" customHeight="1">
      <c r="A316" s="55" t="s">
        <v>15</v>
      </c>
      <c r="B316" s="36">
        <v>518</v>
      </c>
      <c r="C316" s="37" t="str">
        <f>VLOOKUP(B316,[1]база!$A$2:$M$65639,2,0)&amp;" "&amp;VLOOKUP(B316,[1]база!$A$2:$M$65639,3,0)</f>
        <v>Поздняков Владимир</v>
      </c>
      <c r="D316" s="38">
        <f>VLOOKUP(B316,[1]база!$A$2:$M$65639,7,0)</f>
        <v>2002</v>
      </c>
      <c r="E316" s="38">
        <f>VLOOKUP(B316,[1]база!$A$2:$M$65639,8,0)</f>
        <v>2</v>
      </c>
      <c r="F316" s="39" t="str">
        <f>VLOOKUP(B316,[1]база!$A$2:$M$65639,9,0)&amp;IF((VLOOKUP(B316,[1]база!$A$2:$M$65639,10,0))&lt;&gt;0,"-"&amp;VLOOKUP(B316,[1]база!$A$2:$M$65639,10,0)&amp;", ",", ")&amp;VLOOKUP(B316,[1]база!$A$2:$M$65639,11,0)&amp;IF((VLOOKUP(B316,[1]база!$A$2:$M$65639,12,0))&lt;&gt;0,", "&amp;VLOOKUP(B316,[1]база!$A$2:$M$65639,12,0),"")</f>
        <v>г. Тверь, ГБУ "СШОР по видам гребли"</v>
      </c>
      <c r="G316" s="39"/>
      <c r="H316" s="52" t="s">
        <v>15</v>
      </c>
      <c r="I316" s="41" t="s">
        <v>15</v>
      </c>
      <c r="J316" s="65" t="s">
        <v>15</v>
      </c>
      <c r="K316" s="39"/>
      <c r="L316" s="63"/>
      <c r="M316" s="64"/>
    </row>
    <row r="317" spans="1:13" ht="30" customHeight="1">
      <c r="A317" s="55" t="s">
        <v>38</v>
      </c>
      <c r="B317" s="36">
        <v>70</v>
      </c>
      <c r="C317" s="37" t="str">
        <f>VLOOKUP(B317,[1]база!$A$2:$M$65639,2,0)&amp;" "&amp;VLOOKUP(B317,[1]база!$A$2:$M$65639,3,0)</f>
        <v>Широков Алексей</v>
      </c>
      <c r="D317" s="38">
        <f>VLOOKUP(B317,[1]база!$A$2:$M$65639,7,0)</f>
        <v>2004</v>
      </c>
      <c r="E317" s="38">
        <v>2</v>
      </c>
      <c r="F317" s="39" t="str">
        <f>VLOOKUP(B317,[1]база!$A$2:$M$65639,9,0)&amp;IF((VLOOKUP(B317,[1]база!$A$2:$M$65639,10,0))&lt;&gt;0,"-"&amp;VLOOKUP(B317,[1]база!$A$2:$M$65639,10,0)&amp;", ",", ")&amp;VLOOKUP(B317,[1]база!$A$2:$M$65639,11,0)&amp;IF((VLOOKUP(B317,[1]база!$A$2:$M$65639,12,0))&lt;&gt;0,", "&amp;VLOOKUP(B317,[1]база!$A$2:$M$65639,12,0),"")</f>
        <v>г. Тверь, ГБУ "СШОР по видам гребли"</v>
      </c>
      <c r="G317" s="39"/>
      <c r="H317" s="52"/>
      <c r="I317" s="41" t="s">
        <v>489</v>
      </c>
      <c r="J317" s="65" t="s">
        <v>309</v>
      </c>
      <c r="K317" s="39" t="str">
        <f>VLOOKUP(B317,[1]база!$A$2:$M$65639,13,0)</f>
        <v>Пищелев О.В.</v>
      </c>
      <c r="L317" s="63"/>
      <c r="M317" s="64"/>
    </row>
    <row r="318" spans="1:13" ht="30" customHeight="1">
      <c r="A318" s="55" t="s">
        <v>15</v>
      </c>
      <c r="B318" s="36">
        <v>586</v>
      </c>
      <c r="C318" s="37" t="str">
        <f>VLOOKUP(B318,[1]база!$A$2:$M$65639,2,0)&amp;" "&amp;VLOOKUP(B318,[1]база!$A$2:$M$65639,3,0)</f>
        <v>Николаев Артур</v>
      </c>
      <c r="D318" s="38">
        <f>VLOOKUP(B318,[1]база!$A$2:$M$65639,7,0)</f>
        <v>2004</v>
      </c>
      <c r="E318" s="38">
        <v>1</v>
      </c>
      <c r="F318" s="39" t="str">
        <f>VLOOKUP(B318,[1]база!$A$2:$M$65639,9,0)&amp;IF((VLOOKUP(B318,[1]база!$A$2:$M$65639,10,0))&lt;&gt;0,"-"&amp;VLOOKUP(B318,[1]база!$A$2:$M$65639,10,0)&amp;", ",", ")&amp;VLOOKUP(B318,[1]база!$A$2:$M$65639,11,0)&amp;IF((VLOOKUP(B318,[1]база!$A$2:$M$65639,12,0))&lt;&gt;0,", "&amp;VLOOKUP(B318,[1]база!$A$2:$M$65639,12,0),"")</f>
        <v>г. Тверь, ГБУ "СШОР по видам гребли"</v>
      </c>
      <c r="G318" s="39"/>
      <c r="H318" s="52" t="s">
        <v>15</v>
      </c>
      <c r="I318" s="41" t="s">
        <v>15</v>
      </c>
      <c r="J318" s="65" t="s">
        <v>15</v>
      </c>
      <c r="K318" s="39"/>
      <c r="L318" s="63"/>
      <c r="M318" s="64"/>
    </row>
    <row r="319" spans="1:13" ht="30" customHeight="1">
      <c r="A319" s="55" t="s">
        <v>42</v>
      </c>
      <c r="B319" s="36">
        <v>495</v>
      </c>
      <c r="C319" s="37" t="str">
        <f>VLOOKUP(B319,[1]база!$A$2:$M$65639,2,0)&amp;" "&amp;VLOOKUP(B319,[1]база!$A$2:$M$65639,3,0)</f>
        <v>Травкин Илья</v>
      </c>
      <c r="D319" s="38">
        <f>VLOOKUP(B319,[1]база!$A$2:$M$65639,7,0)</f>
        <v>2004</v>
      </c>
      <c r="E319" s="38">
        <v>2</v>
      </c>
      <c r="F319" s="39" t="str">
        <f>VLOOKUP(B319,[1]база!$A$2:$M$65639,9,0)&amp;IF((VLOOKUP(B319,[1]база!$A$2:$M$65639,10,0))&lt;&gt;0,"-"&amp;VLOOKUP(B319,[1]база!$A$2:$M$65639,10,0)&amp;", ",", ")&amp;VLOOKUP(B319,[1]база!$A$2:$M$65639,11,0)&amp;IF((VLOOKUP(B319,[1]база!$A$2:$M$65639,12,0))&lt;&gt;0,", "&amp;VLOOKUP(B319,[1]база!$A$2:$M$65639,12,0),"")</f>
        <v>г. Тверь, ГБУ "СШОР по видам гребли"</v>
      </c>
      <c r="G319" s="39"/>
      <c r="H319" s="52"/>
      <c r="I319" s="41" t="s">
        <v>490</v>
      </c>
      <c r="J319" s="65" t="s">
        <v>216</v>
      </c>
      <c r="K319" s="39" t="str">
        <f>VLOOKUP(B319,[1]база!$A$2:$M$65639,13,0)</f>
        <v>бр. Шишигина Г.Н.</v>
      </c>
      <c r="L319" s="63"/>
      <c r="M319" s="64"/>
    </row>
    <row r="320" spans="1:13" ht="30" customHeight="1">
      <c r="A320" s="55" t="s">
        <v>15</v>
      </c>
      <c r="B320" s="36">
        <v>491</v>
      </c>
      <c r="C320" s="37" t="str">
        <f>VLOOKUP(B320,[1]база!$A$2:$M$65639,2,0)&amp;" "&amp;VLOOKUP(B320,[1]база!$A$2:$M$65639,3,0)</f>
        <v>Шаболин Никита</v>
      </c>
      <c r="D320" s="38">
        <f>VLOOKUP(B320,[1]база!$A$2:$M$65639,7,0)</f>
        <v>2004</v>
      </c>
      <c r="E320" s="38">
        <v>1</v>
      </c>
      <c r="F320" s="39" t="str">
        <f>VLOOKUP(B320,[1]база!$A$2:$M$65639,9,0)&amp;IF((VLOOKUP(B320,[1]база!$A$2:$M$65639,10,0))&lt;&gt;0,"-"&amp;VLOOKUP(B320,[1]база!$A$2:$M$65639,10,0)&amp;", ",", ")&amp;VLOOKUP(B320,[1]база!$A$2:$M$65639,11,0)&amp;IF((VLOOKUP(B320,[1]база!$A$2:$M$65639,12,0))&lt;&gt;0,", "&amp;VLOOKUP(B320,[1]база!$A$2:$M$65639,12,0),"")</f>
        <v>г. Тверь, ГБУ "СШОР по видам гребли"</v>
      </c>
      <c r="G320" s="39"/>
      <c r="H320" s="52" t="s">
        <v>15</v>
      </c>
      <c r="I320" s="41" t="s">
        <v>15</v>
      </c>
      <c r="J320" s="65" t="s">
        <v>15</v>
      </c>
      <c r="K320" s="66"/>
      <c r="L320" s="63"/>
      <c r="M320" s="64"/>
    </row>
    <row r="321" spans="1:13" ht="30" customHeight="1">
      <c r="A321" s="55" t="s">
        <v>46</v>
      </c>
      <c r="B321" s="36">
        <v>376</v>
      </c>
      <c r="C321" s="37" t="str">
        <f>VLOOKUP(B321,[1]база!$A$2:$M$65639,2,0)&amp;" "&amp;VLOOKUP(B321,[1]база!$A$2:$M$65639,3,0)</f>
        <v>Журавлев Максим</v>
      </c>
      <c r="D321" s="38">
        <f>VLOOKUP(B321,[1]база!$A$2:$M$65639,7,0)</f>
        <v>2003</v>
      </c>
      <c r="E321" s="38" t="str">
        <f>VLOOKUP(B321,[1]база!$A$2:$M$65639,8,0)</f>
        <v>1юн</v>
      </c>
      <c r="F321" s="39" t="str">
        <f>VLOOKUP(B321,[1]база!$A$2:$M$65639,9,0)&amp;IF((VLOOKUP(B321,[1]база!$A$2:$M$65639,10,0))&lt;&gt;0,"-"&amp;VLOOKUP(B321,[1]база!$A$2:$M$65639,10,0)&amp;", ",", ")&amp;VLOOKUP(B321,[1]база!$A$2:$M$65639,11,0)&amp;IF((VLOOKUP(B321,[1]база!$A$2:$M$65639,12,0))&lt;&gt;0,", "&amp;VLOOKUP(B321,[1]база!$A$2:$M$65639,12,0),"")</f>
        <v>г. Тверь, ГБУ "СШОР по видам гребли"</v>
      </c>
      <c r="G321" s="39"/>
      <c r="H321" s="52"/>
      <c r="I321" s="41" t="s">
        <v>491</v>
      </c>
      <c r="J321" s="65" t="s">
        <v>336</v>
      </c>
      <c r="K321" s="39" t="str">
        <f>VLOOKUP(B321,[1]база!$A$2:$M$65639,13,0)</f>
        <v>Ким С.Л., Ким Д.С.</v>
      </c>
      <c r="L321" s="63"/>
      <c r="M321" s="64"/>
    </row>
    <row r="322" spans="1:13" ht="30" customHeight="1">
      <c r="A322" s="55" t="s">
        <v>15</v>
      </c>
      <c r="B322" s="36">
        <v>397</v>
      </c>
      <c r="C322" s="37" t="str">
        <f>VLOOKUP(B322,[1]база!$A$2:$M$65639,2,0)&amp;" "&amp;VLOOKUP(B322,[1]база!$A$2:$M$65639,3,0)</f>
        <v>Ширяев Артем</v>
      </c>
      <c r="D322" s="38">
        <f>VLOOKUP(B322,[1]база!$A$2:$M$65639,7,0)</f>
        <v>2005</v>
      </c>
      <c r="E322" s="38" t="str">
        <f>VLOOKUP(B322,[1]база!$A$2:$M$65639,8,0)</f>
        <v>1юн</v>
      </c>
      <c r="F322" s="39" t="str">
        <f>VLOOKUP(B322,[1]база!$A$2:$M$65639,9,0)&amp;IF((VLOOKUP(B322,[1]база!$A$2:$M$65639,10,0))&lt;&gt;0,"-"&amp;VLOOKUP(B322,[1]база!$A$2:$M$65639,10,0)&amp;", ",", ")&amp;VLOOKUP(B322,[1]база!$A$2:$M$65639,11,0)&amp;IF((VLOOKUP(B322,[1]база!$A$2:$M$65639,12,0))&lt;&gt;0,", "&amp;VLOOKUP(B322,[1]база!$A$2:$M$65639,12,0),"")</f>
        <v>г. Тверь, ГБУ "СШОР по видам гребли"</v>
      </c>
      <c r="G322" s="39"/>
      <c r="H322" s="52" t="s">
        <v>15</v>
      </c>
      <c r="I322" s="41" t="s">
        <v>15</v>
      </c>
      <c r="J322" s="65" t="s">
        <v>15</v>
      </c>
      <c r="K322" s="39"/>
      <c r="L322" s="63"/>
      <c r="M322" s="64"/>
    </row>
    <row r="323" spans="1:13" ht="30" customHeight="1">
      <c r="A323" s="55"/>
      <c r="B323" s="36"/>
      <c r="C323" s="37"/>
      <c r="D323" s="38"/>
      <c r="E323" s="38"/>
      <c r="F323" s="39"/>
      <c r="G323" s="39"/>
      <c r="H323" s="52"/>
      <c r="I323" s="41"/>
      <c r="J323" s="65"/>
      <c r="K323" s="66"/>
      <c r="L323" s="63"/>
      <c r="M323" s="64"/>
    </row>
    <row r="324" spans="1:13" ht="30" customHeight="1">
      <c r="A324" s="34" t="s">
        <v>492</v>
      </c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63"/>
      <c r="M324" s="64"/>
    </row>
    <row r="325" spans="1:13" ht="30" customHeight="1">
      <c r="A325" s="35" t="s">
        <v>17</v>
      </c>
      <c r="B325" s="36">
        <v>3309</v>
      </c>
      <c r="C325" s="37" t="str">
        <f>VLOOKUP(B325,[1]база!$A$2:$M$65639,2,0)&amp;" "&amp;VLOOKUP(B325,[1]база!$A$2:$M$65639,3,0)</f>
        <v xml:space="preserve">Перепичка Ольга </v>
      </c>
      <c r="D325" s="38">
        <f>VLOOKUP(B325,[1]база!$A$2:$M$65639,7,0)</f>
        <v>2003</v>
      </c>
      <c r="E325" s="38" t="s">
        <v>26</v>
      </c>
      <c r="F325" s="39" t="str">
        <f>VLOOKUP(B325,[1]база!$A$2:$M$65639,9,0)&amp;IF((VLOOKUP(B325,[1]база!$A$2:$M$65639,10,0))&lt;&gt;0,"-"&amp;VLOOKUP(B325,[1]база!$A$2:$M$65639,10,0)&amp;", ",", ")&amp;VLOOKUP(B325,[1]база!$A$2:$M$65639,11,0)&amp;IF((VLOOKUP(B325,[1]база!$A$2:$M$65639,12,0))&lt;&gt;0,", "&amp;VLOOKUP(B325,[1]база!$A$2:$M$65639,12,0),"")</f>
        <v>г. В. Волочек,  МБУ ДОД  ДЮСШ</v>
      </c>
      <c r="G325" s="39"/>
      <c r="H325" s="52" t="s">
        <v>15</v>
      </c>
      <c r="I325" s="41" t="s">
        <v>493</v>
      </c>
      <c r="J325" s="65" t="s">
        <v>15</v>
      </c>
      <c r="K325" s="39" t="str">
        <f>VLOOKUP(B325,[1]база!$A$2:$M$65639,13,0)</f>
        <v>Лобанова М.О., Павлова М.В.</v>
      </c>
      <c r="L325" s="63"/>
      <c r="M325" s="64"/>
    </row>
    <row r="326" spans="1:13" ht="30" customHeight="1">
      <c r="A326" s="35" t="s">
        <v>15</v>
      </c>
      <c r="B326" s="36">
        <v>3302</v>
      </c>
      <c r="C326" s="37" t="str">
        <f>VLOOKUP(B326,[1]база!$A$2:$M$65639,2,0)&amp;" "&amp;VLOOKUP(B326,[1]база!$A$2:$M$65639,3,0)</f>
        <v>Щелкачева Алена</v>
      </c>
      <c r="D326" s="38">
        <f>VLOOKUP(B326,[1]база!$A$2:$M$65639,7,0)</f>
        <v>2003</v>
      </c>
      <c r="E326" s="38" t="str">
        <f>VLOOKUP(B326,[1]база!$A$2:$M$65639,8,0)</f>
        <v>КМС</v>
      </c>
      <c r="F326" s="39" t="str">
        <f>VLOOKUP(B326,[1]база!$A$2:$M$65639,9,0)&amp;IF((VLOOKUP(B326,[1]база!$A$2:$M$65639,10,0))&lt;&gt;0,"-"&amp;VLOOKUP(B326,[1]база!$A$2:$M$65639,10,0)&amp;", ",", ")&amp;VLOOKUP(B326,[1]база!$A$2:$M$65639,11,0)&amp;IF((VLOOKUP(B326,[1]база!$A$2:$M$65639,12,0))&lt;&gt;0,", "&amp;VLOOKUP(B326,[1]база!$A$2:$M$65639,12,0),"")</f>
        <v>г. Тверь, ГБУ "СШОР по видам гребли"</v>
      </c>
      <c r="G326" s="39"/>
      <c r="H326" s="52" t="s">
        <v>15</v>
      </c>
      <c r="I326" s="41" t="s">
        <v>15</v>
      </c>
      <c r="J326" s="65" t="s">
        <v>15</v>
      </c>
      <c r="K326" s="39" t="str">
        <f>VLOOKUP(B326,[1]база!$A$2:$M$65639,13,0)</f>
        <v>Фролова В.Е., Фролова О.О.</v>
      </c>
      <c r="L326" s="63"/>
      <c r="M326" s="64"/>
    </row>
    <row r="327" spans="1:13" ht="30" customHeight="1">
      <c r="A327" s="55" t="s">
        <v>21</v>
      </c>
      <c r="B327" s="36">
        <v>4025</v>
      </c>
      <c r="C327" s="37" t="str">
        <f>VLOOKUP(B327,[1]база!$A$2:$M$65639,2,0)&amp;" "&amp;VLOOKUP(B327,[1]база!$A$2:$M$65639,3,0)</f>
        <v>Олимова Рухшона</v>
      </c>
      <c r="D327" s="38">
        <f>VLOOKUP(B327,[1]база!$A$2:$M$65639,7,0)</f>
        <v>2001</v>
      </c>
      <c r="E327" s="38">
        <v>2</v>
      </c>
      <c r="F327" s="39" t="str">
        <f>VLOOKUP(B327,[1]база!$A$2:$M$65639,9,0)&amp;IF((VLOOKUP(B327,[1]база!$A$2:$M$65639,10,0))&lt;&gt;0,"-"&amp;VLOOKUP(B327,[1]база!$A$2:$M$65639,10,0)&amp;", ",", ")&amp;VLOOKUP(B327,[1]база!$A$2:$M$65639,11,0)&amp;IF((VLOOKUP(B327,[1]база!$A$2:$M$65639,12,0))&lt;&gt;0,", "&amp;VLOOKUP(B327,[1]база!$A$2:$M$65639,12,0),"")</f>
        <v>г. Тверь, ГБУ "СШОР по видам гребли"</v>
      </c>
      <c r="G327" s="39"/>
      <c r="H327" s="52" t="s">
        <v>15</v>
      </c>
      <c r="I327" s="41" t="s">
        <v>494</v>
      </c>
      <c r="J327" s="65" t="s">
        <v>401</v>
      </c>
      <c r="K327" s="39" t="str">
        <f>VLOOKUP(B327,[1]база!$A$2:$M$65639,13,0)</f>
        <v>Фролова В.Е., Фролова О.О.</v>
      </c>
      <c r="L327" s="63"/>
      <c r="M327" s="64"/>
    </row>
    <row r="328" spans="1:13" ht="30" customHeight="1">
      <c r="A328" s="55" t="s">
        <v>15</v>
      </c>
      <c r="B328" s="36">
        <v>2688</v>
      </c>
      <c r="C328" s="37" t="str">
        <f>VLOOKUP(B328,[1]база!$A$2:$M$65639,2,0)&amp;" "&amp;VLOOKUP(B328,[1]база!$A$2:$M$65639,3,0)</f>
        <v>Мишурина Татьяна</v>
      </c>
      <c r="D328" s="38">
        <f>VLOOKUP(B328,[1]база!$A$2:$M$65639,7,0)</f>
        <v>2001</v>
      </c>
      <c r="E328" s="38" t="str">
        <f>VLOOKUP(B328,[1]база!$A$2:$M$65639,8,0)</f>
        <v>КМС</v>
      </c>
      <c r="F328" s="39" t="str">
        <f>VLOOKUP(B328,[1]база!$A$2:$M$65639,9,0)&amp;IF((VLOOKUP(B328,[1]база!$A$2:$M$65639,10,0))&lt;&gt;0,"-"&amp;VLOOKUP(B328,[1]база!$A$2:$M$65639,10,0)&amp;", ",", ")&amp;VLOOKUP(B328,[1]база!$A$2:$M$65639,11,0)&amp;IF((VLOOKUP(B328,[1]база!$A$2:$M$65639,12,0))&lt;&gt;0,", "&amp;VLOOKUP(B328,[1]база!$A$2:$M$65639,12,0),"")</f>
        <v>г. Тверь, ГБУДОСШОР по видам гребли</v>
      </c>
      <c r="G328" s="39"/>
      <c r="H328" s="52" t="s">
        <v>15</v>
      </c>
      <c r="I328" s="41" t="s">
        <v>15</v>
      </c>
      <c r="J328" s="65" t="s">
        <v>15</v>
      </c>
      <c r="K328" s="39"/>
      <c r="L328" s="63"/>
      <c r="M328" s="64"/>
    </row>
    <row r="329" spans="1:13" ht="30" customHeight="1">
      <c r="A329" s="35" t="s">
        <v>55</v>
      </c>
      <c r="B329" s="36">
        <v>98</v>
      </c>
      <c r="C329" s="37" t="str">
        <f>VLOOKUP(B329,[1]база!$A$2:$M$65639,2,0)&amp;" "&amp;VLOOKUP(B329,[1]база!$A$2:$M$65639,3,0)</f>
        <v>Смирнова Ангелина</v>
      </c>
      <c r="D329" s="38">
        <f>VLOOKUP(B329,[1]база!$A$2:$M$65639,7,0)</f>
        <v>2006</v>
      </c>
      <c r="E329" s="38">
        <v>1</v>
      </c>
      <c r="F329" s="39" t="str">
        <f>VLOOKUP(B329,[1]база!$A$2:$M$65639,9,0)&amp;IF((VLOOKUP(B329,[1]база!$A$2:$M$65639,10,0))&lt;&gt;0,"-"&amp;VLOOKUP(B329,[1]база!$A$2:$M$65639,10,0)&amp;", ",", ")&amp;VLOOKUP(B329,[1]база!$A$2:$M$65639,11,0)&amp;IF((VLOOKUP(B329,[1]база!$A$2:$M$65639,12,0))&lt;&gt;0,", "&amp;VLOOKUP(B329,[1]база!$A$2:$M$65639,12,0),"")</f>
        <v>г. Тверь, ГБУ "СШОР по видам гребли"</v>
      </c>
      <c r="G329" s="39"/>
      <c r="H329" s="52" t="s">
        <v>15</v>
      </c>
      <c r="I329" s="41" t="s">
        <v>495</v>
      </c>
      <c r="J329" s="65" t="s">
        <v>15</v>
      </c>
      <c r="K329" s="39" t="str">
        <f>VLOOKUP(B329,[1]база!$A$2:$M$65639,13,0)</f>
        <v>Максимов Д.Ю.</v>
      </c>
      <c r="L329" s="63"/>
      <c r="M329" s="64"/>
    </row>
    <row r="330" spans="1:13" ht="30" customHeight="1">
      <c r="A330" s="35" t="s">
        <v>15</v>
      </c>
      <c r="B330" s="36">
        <v>111</v>
      </c>
      <c r="C330" s="37" t="str">
        <f>VLOOKUP(B330,[1]база!$A$2:$M$65639,2,0)&amp;" "&amp;VLOOKUP(B330,[1]база!$A$2:$M$65639,3,0)</f>
        <v>Денисова Алена</v>
      </c>
      <c r="D330" s="38">
        <f>VLOOKUP(B330,[1]база!$A$2:$M$65639,7,0)</f>
        <v>2005</v>
      </c>
      <c r="E330" s="38">
        <v>1</v>
      </c>
      <c r="F330" s="39" t="str">
        <f>VLOOKUP(B330,[1]база!$A$2:$M$65639,9,0)&amp;IF((VLOOKUP(B330,[1]база!$A$2:$M$65639,10,0))&lt;&gt;0,"-"&amp;VLOOKUP(B330,[1]база!$A$2:$M$65639,10,0)&amp;", ",", ")&amp;VLOOKUP(B330,[1]база!$A$2:$M$65639,11,0)&amp;IF((VLOOKUP(B330,[1]база!$A$2:$M$65639,12,0))&lt;&gt;0,", "&amp;VLOOKUP(B330,[1]база!$A$2:$M$65639,12,0),"")</f>
        <v>г. Тверь, ГБУ "СШОР по видам гребли"</v>
      </c>
      <c r="G330" s="39"/>
      <c r="H330" s="52" t="s">
        <v>15</v>
      </c>
      <c r="I330" s="41" t="s">
        <v>15</v>
      </c>
      <c r="J330" s="65" t="s">
        <v>15</v>
      </c>
      <c r="K330" s="39" t="str">
        <f>VLOOKUP(B330,[1]база!$A$2:$M$65639,13,0)</f>
        <v>Максимов Д.Ю.</v>
      </c>
      <c r="L330" s="63"/>
      <c r="M330" s="64"/>
    </row>
    <row r="331" spans="1:13" ht="30" customHeight="1">
      <c r="A331" s="35" t="s">
        <v>25</v>
      </c>
      <c r="B331" s="36">
        <v>410</v>
      </c>
      <c r="C331" s="37" t="str">
        <f>VLOOKUP(B331,[1]база!$A$2:$M$65639,2,0)&amp;" "&amp;VLOOKUP(B331,[1]база!$A$2:$M$65639,3,0)</f>
        <v>Томашевская Ева</v>
      </c>
      <c r="D331" s="38">
        <f>VLOOKUP(B331,[1]база!$A$2:$M$65639,7,0)</f>
        <v>2004</v>
      </c>
      <c r="E331" s="38" t="s">
        <v>47</v>
      </c>
      <c r="F331" s="39" t="str">
        <f>VLOOKUP(B331,[1]база!$A$2:$M$65639,9,0)&amp;IF((VLOOKUP(B331,[1]база!$A$2:$M$65639,10,0))&lt;&gt;0,"-"&amp;VLOOKUP(B331,[1]база!$A$2:$M$65639,10,0)&amp;", ",", ")&amp;VLOOKUP(B331,[1]база!$A$2:$M$65639,11,0)&amp;IF((VLOOKUP(B331,[1]база!$A$2:$M$65639,12,0))&lt;&gt;0,", "&amp;VLOOKUP(B331,[1]база!$A$2:$M$65639,12,0),"")</f>
        <v>г. Тверь, ГБУ "СШОР по видам гребли"</v>
      </c>
      <c r="G331" s="39"/>
      <c r="H331" s="52" t="s">
        <v>15</v>
      </c>
      <c r="I331" s="41" t="s">
        <v>496</v>
      </c>
      <c r="J331" s="65" t="s">
        <v>15</v>
      </c>
      <c r="K331" s="39" t="str">
        <f>VLOOKUP(B331,[1]база!$A$2:$M$65639,13,0)</f>
        <v>Фролова В.Е., Фролова О.О.</v>
      </c>
      <c r="L331" s="63"/>
      <c r="M331" s="64"/>
    </row>
    <row r="332" spans="1:13" ht="30" customHeight="1">
      <c r="A332" s="35" t="s">
        <v>15</v>
      </c>
      <c r="B332" s="36">
        <v>66</v>
      </c>
      <c r="C332" s="37" t="str">
        <f>VLOOKUP(B332,[1]база!$A$2:$M$65639,2,0)&amp;" "&amp;VLOOKUP(B332,[1]база!$A$2:$M$65639,3,0)</f>
        <v>Перепичка Елизавета</v>
      </c>
      <c r="D332" s="38">
        <f>VLOOKUP(B332,[1]база!$A$2:$M$65639,7,0)</f>
        <v>2004</v>
      </c>
      <c r="E332" s="38">
        <v>2</v>
      </c>
      <c r="F332" s="39" t="str">
        <f>VLOOKUP(B332,[1]база!$A$2:$M$65639,9,0)&amp;IF((VLOOKUP(B332,[1]база!$A$2:$M$65639,10,0))&lt;&gt;0,"-"&amp;VLOOKUP(B332,[1]база!$A$2:$M$65639,10,0)&amp;", ",", ")&amp;VLOOKUP(B332,[1]база!$A$2:$M$65639,11,0)&amp;IF((VLOOKUP(B332,[1]база!$A$2:$M$65639,12,0))&lt;&gt;0,", "&amp;VLOOKUP(B332,[1]база!$A$2:$M$65639,12,0),"")</f>
        <v>г. В. Волочек,  МБУ ДОД  ДЮСШ</v>
      </c>
      <c r="G332" s="39"/>
      <c r="H332" s="52" t="s">
        <v>15</v>
      </c>
      <c r="I332" s="41" t="s">
        <v>15</v>
      </c>
      <c r="J332" s="65" t="s">
        <v>15</v>
      </c>
      <c r="K332" s="39" t="s">
        <v>248</v>
      </c>
      <c r="L332" s="63"/>
      <c r="M332" s="64"/>
    </row>
    <row r="333" spans="1:13" ht="30" customHeight="1">
      <c r="A333" s="35" t="s">
        <v>30</v>
      </c>
      <c r="B333" s="36">
        <v>107</v>
      </c>
      <c r="C333" s="37" t="str">
        <f>VLOOKUP(B333,[1]база!$A$2:$M$65639,2,0)&amp;" "&amp;VLOOKUP(B333,[1]база!$A$2:$M$65639,3,0)</f>
        <v>Воронцова Яна</v>
      </c>
      <c r="D333" s="38">
        <f>VLOOKUP(B333,[1]база!$A$2:$M$65639,7,0)</f>
        <v>2003</v>
      </c>
      <c r="E333" s="38">
        <v>1</v>
      </c>
      <c r="F333" s="39" t="str">
        <f>VLOOKUP(B333,[1]база!$A$2:$M$65639,9,0)&amp;IF((VLOOKUP(B333,[1]база!$A$2:$M$65639,10,0))&lt;&gt;0,"-"&amp;VLOOKUP(B333,[1]база!$A$2:$M$65639,10,0)&amp;", ",", ")&amp;VLOOKUP(B333,[1]база!$A$2:$M$65639,11,0)&amp;IF((VLOOKUP(B333,[1]база!$A$2:$M$65639,12,0))&lt;&gt;0,", "&amp;VLOOKUP(B333,[1]база!$A$2:$M$65639,12,0),"")</f>
        <v>г. Тверь, ГБУ "СШОР по видам гребли"</v>
      </c>
      <c r="G333" s="39"/>
      <c r="H333" s="52" t="s">
        <v>15</v>
      </c>
      <c r="I333" s="41" t="s">
        <v>497</v>
      </c>
      <c r="J333" s="65" t="s">
        <v>15</v>
      </c>
      <c r="K333" s="39" t="str">
        <f>VLOOKUP(B333,[1]база!$A$2:$M$65639,13,0)</f>
        <v>Максимов Д.Ю.</v>
      </c>
      <c r="L333" s="63"/>
      <c r="M333" s="64"/>
    </row>
    <row r="334" spans="1:13" ht="30" customHeight="1">
      <c r="A334" s="35" t="s">
        <v>15</v>
      </c>
      <c r="B334" s="36">
        <v>409</v>
      </c>
      <c r="C334" s="37" t="str">
        <f>VLOOKUP(B334,[1]база!$A$2:$M$65639,2,0)&amp;" "&amp;VLOOKUP(B334,[1]база!$A$2:$M$65639,3,0)</f>
        <v>Волкова Ангелина</v>
      </c>
      <c r="D334" s="38">
        <f>VLOOKUP(B334,[1]база!$A$2:$M$65639,7,0)</f>
        <v>2003</v>
      </c>
      <c r="E334" s="38">
        <v>2</v>
      </c>
      <c r="F334" s="39" t="str">
        <f>VLOOKUP(B334,[1]база!$A$2:$M$65639,9,0)&amp;IF((VLOOKUP(B334,[1]база!$A$2:$M$65639,10,0))&lt;&gt;0,"-"&amp;VLOOKUP(B334,[1]база!$A$2:$M$65639,10,0)&amp;", ",", ")&amp;VLOOKUP(B334,[1]база!$A$2:$M$65639,11,0)&amp;IF((VLOOKUP(B334,[1]база!$A$2:$M$65639,12,0))&lt;&gt;0,", "&amp;VLOOKUP(B334,[1]база!$A$2:$M$65639,12,0),"")</f>
        <v>г. Тверь, ГБУ "СШОР по видам гребли"</v>
      </c>
      <c r="G334" s="39"/>
      <c r="H334" s="52" t="s">
        <v>15</v>
      </c>
      <c r="I334" s="41" t="s">
        <v>15</v>
      </c>
      <c r="J334" s="65" t="s">
        <v>15</v>
      </c>
      <c r="K334" s="39" t="s">
        <v>270</v>
      </c>
      <c r="L334" s="63"/>
      <c r="M334" s="64"/>
    </row>
    <row r="335" spans="1:13" ht="30" customHeight="1">
      <c r="A335" s="35" t="s">
        <v>34</v>
      </c>
      <c r="B335" s="36">
        <v>436</v>
      </c>
      <c r="C335" s="37" t="s">
        <v>498</v>
      </c>
      <c r="D335" s="38">
        <v>2005</v>
      </c>
      <c r="E335" s="38">
        <v>2</v>
      </c>
      <c r="F335" s="39" t="s">
        <v>499</v>
      </c>
      <c r="G335" s="39"/>
      <c r="H335" s="52" t="s">
        <v>15</v>
      </c>
      <c r="I335" s="41" t="s">
        <v>500</v>
      </c>
      <c r="J335" s="65" t="s">
        <v>15</v>
      </c>
      <c r="K335" s="39" t="s">
        <v>270</v>
      </c>
      <c r="L335" s="63"/>
      <c r="M335" s="64"/>
    </row>
    <row r="336" spans="1:13" ht="30" customHeight="1">
      <c r="A336" s="35"/>
      <c r="B336" s="36">
        <v>334</v>
      </c>
      <c r="C336" s="37" t="str">
        <f>VLOOKUP(B336,[1]база!$A$2:$M$65639,2,0)&amp;" "&amp;VLOOKUP(B336,[1]база!$A$2:$M$65639,3,0)</f>
        <v>Черепанова Виктория</v>
      </c>
      <c r="D336" s="38">
        <f>VLOOKUP(B336,[1]база!$A$2:$M$65639,7,0)</f>
        <v>2005</v>
      </c>
      <c r="E336" s="38">
        <v>2</v>
      </c>
      <c r="F336" s="39" t="str">
        <f>VLOOKUP(B336,[1]база!$A$2:$M$65639,9,0)&amp;IF((VLOOKUP(B336,[1]база!$A$2:$M$65639,10,0))&lt;&gt;0,"-"&amp;VLOOKUP(B336,[1]база!$A$2:$M$65639,10,0)&amp;", ",", ")&amp;VLOOKUP(B336,[1]база!$A$2:$M$65639,11,0)&amp;IF((VLOOKUP(B336,[1]база!$A$2:$M$65639,12,0))&lt;&gt;0,", "&amp;VLOOKUP(B336,[1]база!$A$2:$M$65639,12,0),"")</f>
        <v>г. Тверь, ГБУ "СШОР по видам гребли"</v>
      </c>
      <c r="G336" s="39"/>
      <c r="H336" s="52" t="s">
        <v>15</v>
      </c>
      <c r="I336" s="41"/>
      <c r="J336" s="65" t="s">
        <v>15</v>
      </c>
      <c r="K336" s="39" t="s">
        <v>501</v>
      </c>
      <c r="L336" s="63"/>
      <c r="M336" s="64"/>
    </row>
    <row r="337" spans="1:13" ht="30" customHeight="1">
      <c r="A337" s="35" t="s">
        <v>38</v>
      </c>
      <c r="B337" s="36">
        <v>2670</v>
      </c>
      <c r="C337" s="37" t="str">
        <f>VLOOKUP(B337,[1]база!$A$2:$M$65639,2,0)&amp;" "&amp;VLOOKUP(B337,[1]база!$A$2:$M$65639,3,0)</f>
        <v>Гусарова Анастасия</v>
      </c>
      <c r="D337" s="38">
        <f>VLOOKUP(B337,[1]база!$A$2:$M$65639,7,0)</f>
        <v>2000</v>
      </c>
      <c r="E337" s="38" t="s">
        <v>47</v>
      </c>
      <c r="F337" s="39" t="str">
        <f>VLOOKUP(B337,[1]база!$A$2:$M$65639,9,0)&amp;IF((VLOOKUP(B337,[1]база!$A$2:$M$65639,10,0))&lt;&gt;0,"-"&amp;VLOOKUP(B337,[1]база!$A$2:$M$65639,10,0)&amp;", ",", ")&amp;VLOOKUP(B337,[1]база!$A$2:$M$65639,11,0)&amp;IF((VLOOKUP(B337,[1]база!$A$2:$M$65639,12,0))&lt;&gt;0,", "&amp;VLOOKUP(B337,[1]база!$A$2:$M$65639,12,0),"")</f>
        <v>г. Тверь, ГБУ "СШОР по видам гребли"</v>
      </c>
      <c r="G337" s="39"/>
      <c r="H337" s="52" t="s">
        <v>15</v>
      </c>
      <c r="I337" s="41" t="s">
        <v>502</v>
      </c>
      <c r="J337" s="65" t="s">
        <v>15</v>
      </c>
      <c r="K337" s="39" t="str">
        <f>VLOOKUP(B337,[1]база!$A$2:$M$65639,13,0)</f>
        <v>Пищелев О.В.</v>
      </c>
      <c r="L337" s="63"/>
      <c r="M337" s="64"/>
    </row>
    <row r="338" spans="1:13" ht="30" customHeight="1">
      <c r="A338" s="35" t="s">
        <v>15</v>
      </c>
      <c r="B338" s="36">
        <v>2697</v>
      </c>
      <c r="C338" s="37" t="str">
        <f>VLOOKUP(B338,[1]база!$A$2:$M$65639,2,0)&amp;" "&amp;VLOOKUP(B338,[1]база!$A$2:$M$65639,3,0)</f>
        <v>Ковалева Кристина</v>
      </c>
      <c r="D338" s="38">
        <f>VLOOKUP(B338,[1]база!$A$2:$M$65639,7,0)</f>
        <v>2002</v>
      </c>
      <c r="E338" s="38" t="s">
        <v>47</v>
      </c>
      <c r="F338" s="39" t="str">
        <f>VLOOKUP(B338,[1]база!$A$2:$M$65639,9,0)&amp;IF((VLOOKUP(B338,[1]база!$A$2:$M$65639,10,0))&lt;&gt;0,"-"&amp;VLOOKUP(B338,[1]база!$A$2:$M$65639,10,0)&amp;", ",", ")&amp;VLOOKUP(B338,[1]база!$A$2:$M$65639,11,0)&amp;IF((VLOOKUP(B338,[1]база!$A$2:$M$65639,12,0))&lt;&gt;0,", "&amp;VLOOKUP(B338,[1]база!$A$2:$M$65639,12,0),"")</f>
        <v>г. Тверь, ГБУ "СШОР по видам гребли"</v>
      </c>
      <c r="G338" s="39"/>
      <c r="H338" s="52" t="s">
        <v>15</v>
      </c>
      <c r="I338" s="41" t="s">
        <v>15</v>
      </c>
      <c r="J338" s="65" t="s">
        <v>15</v>
      </c>
      <c r="K338" s="39"/>
      <c r="L338" s="63"/>
      <c r="M338" s="64"/>
    </row>
    <row r="339" spans="1:13" ht="30" customHeight="1">
      <c r="A339" s="55" t="s">
        <v>42</v>
      </c>
      <c r="B339" s="36">
        <v>1</v>
      </c>
      <c r="C339" s="37" t="str">
        <f>VLOOKUP(B339,[1]база!$A$2:$M$65639,2,0)&amp;" "&amp;VLOOKUP(B339,[1]база!$A$2:$M$65639,3,0)</f>
        <v>Андрейчик Валерия</v>
      </c>
      <c r="D339" s="38">
        <f>VLOOKUP(B339,[1]база!$A$2:$M$65639,7,0)</f>
        <v>2003</v>
      </c>
      <c r="E339" s="38">
        <v>1</v>
      </c>
      <c r="F339" s="39" t="str">
        <f>VLOOKUP(B339,[1]база!$A$2:$M$65639,9,0)&amp;IF((VLOOKUP(B339,[1]база!$A$2:$M$65639,10,0))&lt;&gt;0,"-"&amp;VLOOKUP(B339,[1]база!$A$2:$M$65639,10,0)&amp;", ",", ")&amp;VLOOKUP(B339,[1]база!$A$2:$M$65639,11,0)&amp;IF((VLOOKUP(B339,[1]база!$A$2:$M$65639,12,0))&lt;&gt;0,", "&amp;VLOOKUP(B339,[1]база!$A$2:$M$65639,12,0),"")</f>
        <v>г. Тверь, ГБУ "СШОР по видам гребли"</v>
      </c>
      <c r="G339" s="39"/>
      <c r="H339" s="52" t="s">
        <v>15</v>
      </c>
      <c r="I339" s="41" t="s">
        <v>503</v>
      </c>
      <c r="J339" s="65" t="s">
        <v>239</v>
      </c>
      <c r="K339" s="39" t="str">
        <f>VLOOKUP(B339,[1]база!$A$2:$M$65639,13,0)</f>
        <v>Олейник В.Б.,Олейник С.Л.</v>
      </c>
      <c r="L339" s="63"/>
      <c r="M339" s="64"/>
    </row>
    <row r="340" spans="1:13" ht="30" customHeight="1">
      <c r="A340" s="55" t="s">
        <v>15</v>
      </c>
      <c r="B340" s="36">
        <v>14</v>
      </c>
      <c r="C340" s="37" t="str">
        <f>VLOOKUP(B340,[1]база!$A$2:$M$65639,2,0)&amp;" "&amp;VLOOKUP(B340,[1]база!$A$2:$M$65639,3,0)</f>
        <v>Дмитриева Оксана</v>
      </c>
      <c r="D340" s="38">
        <f>VLOOKUP(B340,[1]база!$A$2:$M$65639,7,0)</f>
        <v>2002</v>
      </c>
      <c r="E340" s="38">
        <v>1</v>
      </c>
      <c r="F340" s="39" t="str">
        <f>VLOOKUP(B340,[1]база!$A$2:$M$65639,9,0)&amp;IF((VLOOKUP(B340,[1]база!$A$2:$M$65639,10,0))&lt;&gt;0,"-"&amp;VLOOKUP(B340,[1]база!$A$2:$M$65639,10,0)&amp;", ",", ")&amp;VLOOKUP(B340,[1]база!$A$2:$M$65639,11,0)&amp;IF((VLOOKUP(B340,[1]база!$A$2:$M$65639,12,0))&lt;&gt;0,", "&amp;VLOOKUP(B340,[1]база!$A$2:$M$65639,12,0),"")</f>
        <v>г. Тверь, ГБУ "СШОР по видам гребли"</v>
      </c>
      <c r="G340" s="39"/>
      <c r="H340" s="52" t="s">
        <v>15</v>
      </c>
      <c r="I340" s="41" t="s">
        <v>15</v>
      </c>
      <c r="J340" s="65" t="s">
        <v>15</v>
      </c>
      <c r="K340" s="39"/>
      <c r="L340" s="63"/>
      <c r="M340" s="64"/>
    </row>
    <row r="341" spans="1:13" ht="30" customHeight="1">
      <c r="A341" s="55"/>
      <c r="B341" s="36"/>
      <c r="C341" s="37"/>
      <c r="D341" s="38"/>
      <c r="E341" s="38"/>
      <c r="F341" s="39"/>
      <c r="G341" s="39"/>
      <c r="H341" s="52"/>
      <c r="I341" s="41"/>
      <c r="J341" s="65"/>
      <c r="K341" s="66"/>
      <c r="L341" s="63"/>
      <c r="M341" s="64"/>
    </row>
    <row r="342" spans="1:13" ht="30" customHeight="1">
      <c r="A342" s="34" t="s">
        <v>504</v>
      </c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63"/>
      <c r="M342" s="64"/>
    </row>
    <row r="343" spans="1:13" ht="30" customHeight="1">
      <c r="A343" s="55" t="s">
        <v>17</v>
      </c>
      <c r="B343" s="36">
        <v>2675</v>
      </c>
      <c r="C343" s="37" t="str">
        <f>VLOOKUP(B343,[1]база!$A$2:$M$65639,2,0)&amp;" "&amp;VLOOKUP(B343,[1]база!$A$2:$M$65639,3,0)</f>
        <v>Важинская Анастасия</v>
      </c>
      <c r="D343" s="38">
        <f>VLOOKUP(B343,[1]база!$A$2:$M$65639,7,0)</f>
        <v>2001</v>
      </c>
      <c r="E343" s="38" t="str">
        <f>VLOOKUP(B343,[1]база!$A$2:$M$65639,8,0)</f>
        <v>МС</v>
      </c>
      <c r="F343" s="39" t="str">
        <f>VLOOKUP(B343,[1]база!$A$2:$M$65639,9,0)&amp;IF((VLOOKUP(B343,[1]база!$A$2:$M$65639,10,0))&lt;&gt;0,"-"&amp;VLOOKUP(B343,[1]база!$A$2:$M$65639,10,0)&amp;", ",", ")&amp;VLOOKUP(B343,[1]база!$A$2:$M$65639,11,0)&amp;IF((VLOOKUP(B343,[1]база!$A$2:$M$65639,12,0))&lt;&gt;0,", "&amp;VLOOKUP(B343,[1]база!$A$2:$M$65639,12,0),"")</f>
        <v>г. Тверь, ГБУ "СШОР по видам гребли"</v>
      </c>
      <c r="G343" s="39"/>
      <c r="H343" s="52" t="s">
        <v>15</v>
      </c>
      <c r="I343" s="41" t="s">
        <v>505</v>
      </c>
      <c r="J343" s="65" t="s">
        <v>401</v>
      </c>
      <c r="K343" s="39" t="str">
        <f>VLOOKUP(B343,[1]база!$A$2:$M$65639,13,0)</f>
        <v>Ким С.Л., Ким Д.С.</v>
      </c>
      <c r="L343" s="63"/>
      <c r="M343" s="64"/>
    </row>
    <row r="344" spans="1:13" ht="30" customHeight="1">
      <c r="A344" s="55"/>
      <c r="B344" s="36">
        <v>380</v>
      </c>
      <c r="C344" s="37" t="str">
        <f>VLOOKUP(B344,[1]база!$A$2:$M$65639,2,0)&amp;" "&amp;VLOOKUP(B344,[1]база!$A$2:$M$65639,3,0)</f>
        <v>Зайцева Дарья</v>
      </c>
      <c r="D344" s="38">
        <f>VLOOKUP(B344,[1]база!$A$2:$M$65639,7,0)</f>
        <v>2003</v>
      </c>
      <c r="E344" s="38" t="s">
        <v>47</v>
      </c>
      <c r="F344" s="39" t="str">
        <f>VLOOKUP(B344,[1]база!$A$2:$M$65639,9,0)&amp;IF((VLOOKUP(B344,[1]база!$A$2:$M$65639,10,0))&lt;&gt;0,"-"&amp;VLOOKUP(B344,[1]база!$A$2:$M$65639,10,0)&amp;", ",", ")&amp;VLOOKUP(B344,[1]база!$A$2:$M$65639,11,0)&amp;IF((VLOOKUP(B344,[1]база!$A$2:$M$65639,12,0))&lt;&gt;0,", "&amp;VLOOKUP(B344,[1]база!$A$2:$M$65639,12,0),"")</f>
        <v>г. Тверь, ГБУ "СШОР по видам гребли"</v>
      </c>
      <c r="G344" s="39"/>
      <c r="H344" s="52" t="s">
        <v>15</v>
      </c>
      <c r="I344" s="41"/>
      <c r="J344" s="65" t="s">
        <v>15</v>
      </c>
      <c r="K344" s="39"/>
      <c r="L344" s="63"/>
      <c r="M344" s="64"/>
    </row>
    <row r="345" spans="1:13" ht="30" customHeight="1">
      <c r="A345" s="35" t="s">
        <v>21</v>
      </c>
      <c r="B345" s="36">
        <v>523</v>
      </c>
      <c r="C345" s="37" t="str">
        <f>VLOOKUP(B345,[1]база!$A$2:$M$65639,2,0)&amp;" "&amp;VLOOKUP(B345,[1]база!$A$2:$M$65639,3,0)</f>
        <v>Рахимова Зоя</v>
      </c>
      <c r="D345" s="38">
        <f>VLOOKUP(B345,[1]база!$A$2:$M$65639,7,0)</f>
        <v>2003</v>
      </c>
      <c r="E345" s="38" t="s">
        <v>47</v>
      </c>
      <c r="F345" s="39" t="str">
        <f>VLOOKUP(B345,[1]база!$A$2:$M$65639,9,0)&amp;IF((VLOOKUP(B345,[1]база!$A$2:$M$65639,10,0))&lt;&gt;0,"-"&amp;VLOOKUP(B345,[1]база!$A$2:$M$65639,10,0)&amp;", ",", ")&amp;VLOOKUP(B345,[1]база!$A$2:$M$65639,11,0)&amp;IF((VLOOKUP(B345,[1]база!$A$2:$M$65639,12,0))&lt;&gt;0,", "&amp;VLOOKUP(B345,[1]база!$A$2:$M$65639,12,0),"")</f>
        <v>г. Тверь, ГБУ "СШОР по видам гребли"</v>
      </c>
      <c r="G345" s="39"/>
      <c r="H345" s="52" t="s">
        <v>15</v>
      </c>
      <c r="I345" s="41" t="s">
        <v>506</v>
      </c>
      <c r="J345" s="65" t="s">
        <v>15</v>
      </c>
      <c r="K345" s="39" t="str">
        <f>VLOOKUP(B345,[1]база!$A$2:$M$65639,13,0)</f>
        <v>бр. Шишигина Г.Н.</v>
      </c>
      <c r="L345" s="63"/>
      <c r="M345" s="64"/>
    </row>
    <row r="346" spans="1:13" ht="30" customHeight="1">
      <c r="A346" s="35"/>
      <c r="B346" s="36">
        <v>522</v>
      </c>
      <c r="C346" s="37" t="str">
        <f>VLOOKUP(B346,[1]база!$A$2:$M$65639,2,0)&amp;" "&amp;VLOOKUP(B346,[1]база!$A$2:$M$65639,3,0)</f>
        <v>Рахимова Фая</v>
      </c>
      <c r="D346" s="38">
        <f>VLOOKUP(B346,[1]база!$A$2:$M$65639,7,0)</f>
        <v>2003</v>
      </c>
      <c r="E346" s="38">
        <f>VLOOKUP(B346,[1]база!$A$2:$M$65639,8,0)</f>
        <v>1</v>
      </c>
      <c r="F346" s="39" t="str">
        <f>VLOOKUP(B346,[1]база!$A$2:$M$65639,9,0)&amp;IF((VLOOKUP(B346,[1]база!$A$2:$M$65639,10,0))&lt;&gt;0,"-"&amp;VLOOKUP(B346,[1]база!$A$2:$M$65639,10,0)&amp;", ",", ")&amp;VLOOKUP(B346,[1]база!$A$2:$M$65639,11,0)&amp;IF((VLOOKUP(B346,[1]база!$A$2:$M$65639,12,0))&lt;&gt;0,", "&amp;VLOOKUP(B346,[1]база!$A$2:$M$65639,12,0),"")</f>
        <v>г. Тверь, ГБУ "СШОР по видам гребли"</v>
      </c>
      <c r="G346" s="39"/>
      <c r="H346" s="52" t="s">
        <v>15</v>
      </c>
      <c r="I346" s="41"/>
      <c r="J346" s="65" t="s">
        <v>15</v>
      </c>
      <c r="K346" s="39"/>
      <c r="L346" s="63"/>
      <c r="M346" s="64"/>
    </row>
    <row r="347" spans="1:13" ht="30" customHeight="1">
      <c r="A347" s="35" t="s">
        <v>25</v>
      </c>
      <c r="B347" s="36">
        <v>537</v>
      </c>
      <c r="C347" s="37" t="str">
        <f>VLOOKUP(B347,[1]база!$A$2:$M$65639,2,0)&amp;" "&amp;VLOOKUP(B347,[1]база!$A$2:$M$65639,3,0)</f>
        <v>Исанова Мария</v>
      </c>
      <c r="D347" s="38">
        <f>VLOOKUP(B347,[1]база!$A$2:$M$65639,7,0)</f>
        <v>2005</v>
      </c>
      <c r="E347" s="38">
        <v>2</v>
      </c>
      <c r="F347" s="39" t="str">
        <f>VLOOKUP(B347,[1]база!$A$2:$M$65639,9,0)&amp;IF((VLOOKUP(B347,[1]база!$A$2:$M$65639,10,0))&lt;&gt;0,"-"&amp;VLOOKUP(B347,[1]база!$A$2:$M$65639,10,0)&amp;", ",", ")&amp;VLOOKUP(B347,[1]база!$A$2:$M$65639,11,0)&amp;IF((VLOOKUP(B347,[1]база!$A$2:$M$65639,12,0))&lt;&gt;0,", "&amp;VLOOKUP(B347,[1]база!$A$2:$M$65639,12,0),"")</f>
        <v>п. Радченко, ГБУ "СШОР по видам гребли"</v>
      </c>
      <c r="G347" s="39"/>
      <c r="H347" s="52" t="s">
        <v>15</v>
      </c>
      <c r="I347" s="41" t="s">
        <v>507</v>
      </c>
      <c r="J347" s="65" t="s">
        <v>15</v>
      </c>
      <c r="K347" s="39" t="str">
        <f>VLOOKUP(B347,[1]база!$A$2:$M$65639,13,0)</f>
        <v>Суровцев М.Г.</v>
      </c>
      <c r="L347" s="63"/>
      <c r="M347" s="64"/>
    </row>
    <row r="348" spans="1:13" ht="30" customHeight="1">
      <c r="A348" s="35"/>
      <c r="B348" s="36">
        <v>402</v>
      </c>
      <c r="C348" s="37" t="str">
        <f>VLOOKUP(B348,[1]база!$A$2:$M$65639,2,0)&amp;" "&amp;VLOOKUP(B348,[1]база!$A$2:$M$65639,3,0)</f>
        <v>Вихрова Ангелина</v>
      </c>
      <c r="D348" s="38">
        <f>VLOOKUP(B348,[1]база!$A$2:$M$65639,7,0)</f>
        <v>2004</v>
      </c>
      <c r="E348" s="38">
        <v>3</v>
      </c>
      <c r="F348" s="39" t="str">
        <f>VLOOKUP(B348,[1]база!$A$2:$M$65639,9,0)&amp;IF((VLOOKUP(B348,[1]база!$A$2:$M$65639,10,0))&lt;&gt;0,"-"&amp;VLOOKUP(B348,[1]база!$A$2:$M$65639,10,0)&amp;", ",", ")&amp;VLOOKUP(B348,[1]база!$A$2:$M$65639,11,0)&amp;IF((VLOOKUP(B348,[1]база!$A$2:$M$65639,12,0))&lt;&gt;0,", "&amp;VLOOKUP(B348,[1]база!$A$2:$M$65639,12,0),"")</f>
        <v>г. Тверь, ГБУ "СШОР по видам гребли"</v>
      </c>
      <c r="G348" s="39"/>
      <c r="H348" s="52" t="s">
        <v>15</v>
      </c>
      <c r="I348" s="41"/>
      <c r="J348" s="65" t="s">
        <v>15</v>
      </c>
      <c r="K348" s="39" t="str">
        <f>VLOOKUP(B348,[1]база!$A$2:$M$65639,13,0)</f>
        <v>Ким С.Л., Ким Д.С.</v>
      </c>
      <c r="L348" s="63"/>
      <c r="M348" s="64"/>
    </row>
    <row r="349" spans="1:13" ht="30" customHeight="1">
      <c r="A349" s="55" t="s">
        <v>30</v>
      </c>
      <c r="B349" s="36">
        <v>160</v>
      </c>
      <c r="C349" s="37" t="str">
        <f>VLOOKUP(B349,[1]база!$A$2:$M$65639,2,0)&amp;" "&amp;VLOOKUP(B349,[1]база!$A$2:$M$65639,3,0)</f>
        <v>Пендикяйнен Эльвира</v>
      </c>
      <c r="D349" s="38">
        <f>VLOOKUP(B349,[1]база!$A$2:$M$65639,7,0)</f>
        <v>1992</v>
      </c>
      <c r="E349" s="38" t="str">
        <f>VLOOKUP(B349,[1]база!$A$2:$M$65639,8,0)</f>
        <v>КМС</v>
      </c>
      <c r="F349" s="39" t="str">
        <f>VLOOKUP(B349,[1]база!$A$2:$M$65639,9,0)&amp;IF((VLOOKUP(B349,[1]база!$A$2:$M$65639,10,0))&lt;&gt;0,"-"&amp;VLOOKUP(B349,[1]база!$A$2:$M$65639,10,0)&amp;", ",", ")&amp;VLOOKUP(B349,[1]база!$A$2:$M$65639,11,0)&amp;IF((VLOOKUP(B349,[1]база!$A$2:$M$65639,12,0))&lt;&gt;0,", "&amp;VLOOKUP(B349,[1]база!$A$2:$M$65639,12,0),"")</f>
        <v>г. Тверь, ГБУ "СШОР по видам гребли"</v>
      </c>
      <c r="G349" s="39"/>
      <c r="H349" s="52" t="s">
        <v>15</v>
      </c>
      <c r="I349" s="41" t="s">
        <v>508</v>
      </c>
      <c r="J349" s="65" t="s">
        <v>239</v>
      </c>
      <c r="K349" s="39" t="str">
        <f>VLOOKUP(B349,[1]база!$A$2:$M$65639,13,0)</f>
        <v>бр. Шишигина Г.Н.</v>
      </c>
      <c r="L349" s="63"/>
      <c r="M349" s="64"/>
    </row>
    <row r="350" spans="1:13" ht="30" customHeight="1">
      <c r="A350" s="55"/>
      <c r="B350" s="36">
        <v>869</v>
      </c>
      <c r="C350" s="37" t="str">
        <f>VLOOKUP(B350,[1]база!$A$2:$M$65639,2,0)&amp;" "&amp;VLOOKUP(B350,[1]база!$A$2:$M$65639,3,0)</f>
        <v>Молитвина Лилия</v>
      </c>
      <c r="D350" s="38">
        <f>VLOOKUP(B350,[1]база!$A$2:$M$65639,7,0)</f>
        <v>1992</v>
      </c>
      <c r="E350" s="38" t="s">
        <v>47</v>
      </c>
      <c r="F350" s="39" t="str">
        <f>VLOOKUP(B350,[1]база!$A$2:$M$65639,9,0)&amp;IF((VLOOKUP(B350,[1]база!$A$2:$M$65639,10,0))&lt;&gt;0,"-"&amp;VLOOKUP(B350,[1]база!$A$2:$M$65639,10,0)&amp;", ",", ")&amp;VLOOKUP(B350,[1]база!$A$2:$M$65639,11,0)&amp;IF((VLOOKUP(B350,[1]база!$A$2:$M$65639,12,0))&lt;&gt;0,", "&amp;VLOOKUP(B350,[1]база!$A$2:$M$65639,12,0),"")</f>
        <v>г. Тверь, ГБУ "СШОР по видам гребли"</v>
      </c>
      <c r="G350" s="39"/>
      <c r="H350" s="52" t="s">
        <v>15</v>
      </c>
      <c r="I350" s="41"/>
      <c r="J350" s="65" t="s">
        <v>15</v>
      </c>
      <c r="K350" s="39"/>
      <c r="L350" s="63"/>
      <c r="M350" s="64"/>
    </row>
    <row r="351" spans="1:13" ht="30" customHeight="1">
      <c r="A351" s="35" t="s">
        <v>34</v>
      </c>
      <c r="B351" s="36">
        <v>38</v>
      </c>
      <c r="C351" s="37" t="str">
        <f>VLOOKUP(B351,[1]база!$A$2:$M$65639,2,0)&amp;" "&amp;VLOOKUP(B351,[1]база!$A$2:$M$65639,3,0)</f>
        <v>Родионова Оксана</v>
      </c>
      <c r="D351" s="38">
        <f>VLOOKUP(B351,[1]база!$A$2:$M$65639,7,0)</f>
        <v>2001</v>
      </c>
      <c r="E351" s="38" t="s">
        <v>87</v>
      </c>
      <c r="F351" s="39" t="str">
        <f>VLOOKUP(B351,[1]база!$A$2:$M$65639,9,0)&amp;IF((VLOOKUP(B351,[1]база!$A$2:$M$65639,10,0))&lt;&gt;0,"-"&amp;VLOOKUP(B351,[1]база!$A$2:$M$65639,10,0)&amp;", ",", ")&amp;VLOOKUP(B351,[1]база!$A$2:$M$65639,11,0)&amp;IF((VLOOKUP(B351,[1]база!$A$2:$M$65639,12,0))&lt;&gt;0,", "&amp;VLOOKUP(B351,[1]база!$A$2:$M$65639,12,0),"")</f>
        <v>г. Тверь, ГБУ "СШОР по видам гребли"</v>
      </c>
      <c r="G351" s="39"/>
      <c r="H351" s="52" t="s">
        <v>15</v>
      </c>
      <c r="I351" s="41" t="s">
        <v>509</v>
      </c>
      <c r="J351" s="65" t="s">
        <v>15</v>
      </c>
      <c r="K351" s="39" t="str">
        <f>VLOOKUP(B351,[1]база!$A$2:$M$65639,13,0)</f>
        <v>Олейник В.Б., Олейник С.Л.</v>
      </c>
      <c r="L351" s="63"/>
      <c r="M351" s="64"/>
    </row>
    <row r="352" spans="1:13" ht="30" customHeight="1">
      <c r="A352" s="35"/>
      <c r="B352" s="36">
        <v>4383</v>
      </c>
      <c r="C352" s="37" t="str">
        <f>VLOOKUP(B352,[1]база!$A$2:$M$65639,2,0)&amp;" "&amp;VLOOKUP(B352,[1]база!$A$2:$M$65639,3,0)</f>
        <v>Колесник Полина</v>
      </c>
      <c r="D352" s="38">
        <f>VLOOKUP(B352,[1]база!$A$2:$M$65639,7,0)</f>
        <v>2004</v>
      </c>
      <c r="E352" s="38" t="s">
        <v>47</v>
      </c>
      <c r="F352" s="39" t="str">
        <f>VLOOKUP(B352,[1]база!$A$2:$M$65639,9,0)&amp;IF((VLOOKUP(B352,[1]база!$A$2:$M$65639,10,0))&lt;&gt;0,"-"&amp;VLOOKUP(B352,[1]база!$A$2:$M$65639,10,0)&amp;", ",", ")&amp;VLOOKUP(B352,[1]база!$A$2:$M$65639,11,0)&amp;IF((VLOOKUP(B352,[1]база!$A$2:$M$65639,12,0))&lt;&gt;0,", "&amp;VLOOKUP(B352,[1]база!$A$2:$M$65639,12,0),"")</f>
        <v>г. Тверь, ГБУ "СШОР по видам гребли"</v>
      </c>
      <c r="G352" s="39"/>
      <c r="H352" s="52" t="s">
        <v>15</v>
      </c>
      <c r="I352" s="41"/>
      <c r="J352" s="65" t="s">
        <v>15</v>
      </c>
      <c r="K352" s="39"/>
      <c r="L352" s="63"/>
      <c r="M352" s="64"/>
    </row>
    <row r="353" spans="1:13" ht="30" customHeight="1">
      <c r="A353" s="35" t="s">
        <v>38</v>
      </c>
      <c r="B353" s="36">
        <v>2679</v>
      </c>
      <c r="C353" s="37" t="str">
        <f>VLOOKUP(B353,[1]база!$A$2:$M$65639,2,0)&amp;" "&amp;VLOOKUP(B353,[1]база!$A$2:$M$65639,3,0)</f>
        <v>Павловская Алеся</v>
      </c>
      <c r="D353" s="38">
        <f>VLOOKUP(B353,[1]база!$A$2:$M$65639,7,0)</f>
        <v>2001</v>
      </c>
      <c r="E353" s="38" t="s">
        <v>47</v>
      </c>
      <c r="F353" s="39" t="str">
        <f>VLOOKUP(B353,[1]база!$A$2:$M$65639,9,0)&amp;IF((VLOOKUP(B353,[1]база!$A$2:$M$65639,10,0))&lt;&gt;0,"-"&amp;VLOOKUP(B353,[1]база!$A$2:$M$65639,10,0)&amp;", ",", ")&amp;VLOOKUP(B353,[1]база!$A$2:$M$65639,11,0)&amp;IF((VLOOKUP(B353,[1]база!$A$2:$M$65639,12,0))&lt;&gt;0,", "&amp;VLOOKUP(B353,[1]база!$A$2:$M$65639,12,0),"")</f>
        <v>г. Тверь, ГБУ "СШОР по видам гребли"</v>
      </c>
      <c r="G353" s="39"/>
      <c r="H353" s="52" t="s">
        <v>15</v>
      </c>
      <c r="I353" s="41" t="s">
        <v>510</v>
      </c>
      <c r="J353" s="65" t="s">
        <v>15</v>
      </c>
      <c r="K353" s="39" t="str">
        <f>VLOOKUP(B353,[1]база!$A$2:$M$65639,13,0)</f>
        <v>бр. Шишигина Г.Н.</v>
      </c>
      <c r="L353" s="63"/>
      <c r="M353" s="64"/>
    </row>
    <row r="354" spans="1:13" ht="30" customHeight="1">
      <c r="A354" s="35"/>
      <c r="B354" s="36">
        <v>929</v>
      </c>
      <c r="C354" s="37" t="str">
        <f>VLOOKUP(B354,[1]база!$A$2:$M$65639,2,0)&amp;" "&amp;VLOOKUP(B354,[1]база!$A$2:$M$65639,3,0)</f>
        <v>Колобкова Марина</v>
      </c>
      <c r="D354" s="38">
        <f>VLOOKUP(B354,[1]база!$A$2:$M$65639,7,0)</f>
        <v>1996</v>
      </c>
      <c r="E354" s="38" t="s">
        <v>47</v>
      </c>
      <c r="F354" s="39" t="str">
        <f>VLOOKUP(B354,[1]база!$A$2:$M$65639,9,0)&amp;IF((VLOOKUP(B354,[1]база!$A$2:$M$65639,10,0))&lt;&gt;0,"-"&amp;VLOOKUP(B354,[1]база!$A$2:$M$65639,10,0)&amp;", ",", ")&amp;VLOOKUP(B354,[1]база!$A$2:$M$65639,11,0)&amp;IF((VLOOKUP(B354,[1]база!$A$2:$M$65639,12,0))&lt;&gt;0,", "&amp;VLOOKUP(B354,[1]база!$A$2:$M$65639,12,0),"")</f>
        <v>г. Тверь, ГБУ "СШОР по видам гребли"</v>
      </c>
      <c r="G354" s="39"/>
      <c r="H354" s="52" t="s">
        <v>15</v>
      </c>
      <c r="I354" s="41"/>
      <c r="J354" s="65" t="s">
        <v>15</v>
      </c>
      <c r="K354" s="66"/>
      <c r="L354" s="63"/>
      <c r="M354" s="64"/>
    </row>
    <row r="355" spans="1:13" ht="30" customHeight="1">
      <c r="A355" s="35"/>
      <c r="B355" s="36"/>
      <c r="C355" s="37"/>
      <c r="D355" s="38"/>
      <c r="E355" s="38"/>
      <c r="F355" s="39"/>
      <c r="G355" s="39"/>
      <c r="H355" s="52"/>
      <c r="I355" s="41"/>
      <c r="J355" s="65"/>
      <c r="K355" s="66"/>
      <c r="L355" s="63"/>
      <c r="M355" s="64"/>
    </row>
    <row r="356" spans="1:13" ht="30" customHeight="1">
      <c r="A356" s="35"/>
      <c r="B356" s="36"/>
      <c r="C356" s="38"/>
      <c r="D356" s="38"/>
      <c r="E356" s="38"/>
      <c r="F356" s="38"/>
      <c r="G356" s="39"/>
      <c r="H356" s="52"/>
      <c r="I356" s="41"/>
      <c r="J356" s="69"/>
      <c r="K356" s="70"/>
      <c r="L356" s="63"/>
      <c r="M356" s="64"/>
    </row>
    <row r="357" spans="1:13" ht="30" customHeight="1">
      <c r="A357" s="73"/>
      <c r="B357" s="73"/>
      <c r="C357" s="71" t="s">
        <v>511</v>
      </c>
      <c r="D357" s="73"/>
      <c r="E357" s="38"/>
      <c r="F357" s="38"/>
      <c r="G357" s="38"/>
      <c r="H357" s="52"/>
      <c r="I357" s="41"/>
      <c r="J357" s="69"/>
      <c r="K357" s="70"/>
      <c r="L357" s="63"/>
      <c r="M357" s="64"/>
    </row>
    <row r="358" spans="1:13" ht="30" customHeight="1">
      <c r="A358" s="73"/>
      <c r="B358" s="73"/>
      <c r="C358" s="74" t="s">
        <v>512</v>
      </c>
      <c r="D358" s="73"/>
      <c r="E358" s="38"/>
      <c r="F358" s="39" t="s">
        <v>513</v>
      </c>
      <c r="G358" s="39"/>
      <c r="H358" s="52"/>
      <c r="I358" s="41"/>
      <c r="J358" s="69"/>
      <c r="K358" s="70"/>
      <c r="L358" s="63"/>
      <c r="M358" s="64"/>
    </row>
    <row r="359" spans="1:13" ht="30" customHeight="1">
      <c r="A359" s="73"/>
      <c r="B359" s="73"/>
      <c r="C359" s="73"/>
      <c r="D359" s="73"/>
      <c r="E359" s="38"/>
      <c r="F359" s="39"/>
      <c r="G359" s="39"/>
      <c r="H359" s="52"/>
      <c r="I359" s="41"/>
      <c r="J359" s="69"/>
      <c r="K359" s="70"/>
      <c r="L359" s="63"/>
      <c r="M359" s="64"/>
    </row>
    <row r="360" spans="1:13" ht="30" customHeight="1">
      <c r="A360" s="73"/>
      <c r="B360" s="73"/>
      <c r="C360" s="74" t="s">
        <v>514</v>
      </c>
      <c r="D360" s="73"/>
      <c r="E360" s="38"/>
      <c r="F360" s="39"/>
      <c r="G360" s="39"/>
      <c r="H360" s="52"/>
      <c r="I360" s="41"/>
      <c r="J360" s="69"/>
      <c r="K360" s="70"/>
      <c r="L360" s="63"/>
      <c r="M360" s="64"/>
    </row>
    <row r="361" spans="1:13" ht="30" customHeight="1">
      <c r="A361" s="35"/>
      <c r="B361" s="36"/>
      <c r="C361" s="72" t="s">
        <v>515</v>
      </c>
      <c r="D361" s="38"/>
      <c r="E361" s="38"/>
      <c r="F361" s="39" t="s">
        <v>516</v>
      </c>
      <c r="G361" s="39"/>
      <c r="H361" s="52"/>
      <c r="I361" s="41"/>
      <c r="J361" s="69"/>
      <c r="K361" s="70"/>
      <c r="L361" s="63"/>
      <c r="M361" s="64"/>
    </row>
  </sheetData>
  <mergeCells count="31">
    <mergeCell ref="A306:K306"/>
    <mergeCell ref="A324:K324"/>
    <mergeCell ref="A342:K342"/>
    <mergeCell ref="A210:K210"/>
    <mergeCell ref="A227:K227"/>
    <mergeCell ref="A247:K247"/>
    <mergeCell ref="A266:K266"/>
    <mergeCell ref="A277:K277"/>
    <mergeCell ref="A287:K287"/>
    <mergeCell ref="A120:K120"/>
    <mergeCell ref="A140:B140"/>
    <mergeCell ref="C140:K140"/>
    <mergeCell ref="A158:K158"/>
    <mergeCell ref="A175:K175"/>
    <mergeCell ref="A194:K194"/>
    <mergeCell ref="G5:I5"/>
    <mergeCell ref="K5:M6"/>
    <mergeCell ref="A7:M7"/>
    <mergeCell ref="A37:M37"/>
    <mergeCell ref="A69:K69"/>
    <mergeCell ref="A100:K100"/>
    <mergeCell ref="A1:L1"/>
    <mergeCell ref="A2:L2"/>
    <mergeCell ref="A3:E3"/>
    <mergeCell ref="K3:L3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Маша</dc:creator>
  <cp:lastModifiedBy>Маша</cp:lastModifiedBy>
  <dcterms:created xsi:type="dcterms:W3CDTF">2020-08-24T12:26:09Z</dcterms:created>
  <dcterms:modified xsi:type="dcterms:W3CDTF">2020-08-24T12:33:25Z</dcterms:modified>
</cp:coreProperties>
</file>